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00" windowWidth="18855" windowHeight="81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B185" i="1"/>
  <c r="A185" i="1"/>
  <c r="L176" i="1"/>
  <c r="B176" i="1"/>
  <c r="A176" i="1"/>
  <c r="L175" i="1"/>
  <c r="B166" i="1"/>
  <c r="A166" i="1"/>
  <c r="L165" i="1"/>
  <c r="L157" i="1"/>
  <c r="J157" i="1"/>
  <c r="I157" i="1"/>
  <c r="H157" i="1"/>
  <c r="G157" i="1"/>
  <c r="F157" i="1"/>
  <c r="B157" i="1"/>
  <c r="A157" i="1"/>
  <c r="B147" i="1"/>
  <c r="A147" i="1"/>
  <c r="B138" i="1"/>
  <c r="A138" i="1"/>
  <c r="L137" i="1"/>
  <c r="B128" i="1"/>
  <c r="A128" i="1"/>
  <c r="L127" i="1"/>
  <c r="L138" i="1" s="1"/>
  <c r="L119" i="1"/>
  <c r="J119" i="1"/>
  <c r="I119" i="1"/>
  <c r="H119" i="1"/>
  <c r="G119" i="1"/>
  <c r="F119" i="1"/>
  <c r="B119" i="1"/>
  <c r="A119" i="1"/>
  <c r="B109" i="1"/>
  <c r="A109" i="1"/>
  <c r="B100" i="1"/>
  <c r="A100" i="1"/>
  <c r="L99" i="1"/>
  <c r="L100" i="1" s="1"/>
  <c r="J99" i="1"/>
  <c r="J100" i="1" s="1"/>
  <c r="I99" i="1"/>
  <c r="I100" i="1" s="1"/>
  <c r="H99" i="1"/>
  <c r="H100" i="1" s="1"/>
  <c r="G99" i="1"/>
  <c r="G100" i="1" s="1"/>
  <c r="F99" i="1"/>
  <c r="F100" i="1" s="1"/>
  <c r="B90" i="1"/>
  <c r="A90" i="1"/>
  <c r="L81" i="1"/>
  <c r="J81" i="1"/>
  <c r="I81" i="1"/>
  <c r="H81" i="1"/>
  <c r="G81" i="1"/>
  <c r="F81" i="1"/>
  <c r="B81" i="1"/>
  <c r="A81" i="1"/>
  <c r="B71" i="1"/>
  <c r="A71" i="1"/>
  <c r="L62" i="1"/>
  <c r="B62" i="1"/>
  <c r="A62" i="1"/>
  <c r="L61" i="1"/>
  <c r="B52" i="1"/>
  <c r="A52" i="1"/>
  <c r="L51" i="1"/>
  <c r="B43" i="1"/>
  <c r="A43" i="1"/>
  <c r="L42" i="1"/>
  <c r="B33" i="1"/>
  <c r="A33" i="1"/>
  <c r="L32" i="1"/>
  <c r="L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G13" i="1"/>
  <c r="G24" i="1" s="1"/>
  <c r="G196" i="1" s="1"/>
  <c r="F13" i="1"/>
  <c r="F24" i="1" s="1"/>
  <c r="F196" i="1" s="1"/>
  <c r="L196" i="1" l="1"/>
  <c r="H196" i="1"/>
</calcChain>
</file>

<file path=xl/sharedStrings.xml><?xml version="1.0" encoding="utf-8"?>
<sst xmlns="http://schemas.openxmlformats.org/spreadsheetml/2006/main" count="330" uniqueCount="104">
  <si>
    <t>Школа</t>
  </si>
  <si>
    <t>МБОУ "Княжегорская СОШ"</t>
  </si>
  <si>
    <t>Утвердил:</t>
  </si>
  <si>
    <t>должность</t>
  </si>
  <si>
    <t xml:space="preserve">исполняющая обязанности </t>
  </si>
  <si>
    <t>Типовое примерное меню приготавливаемых блюд</t>
  </si>
  <si>
    <t>фамилия</t>
  </si>
  <si>
    <t>Дараган Ю.В.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</si>
  <si>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</si>
  <si>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</si>
  <si>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</si>
  <si>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</si>
  <si>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</si>
  <si>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</si>
  <si>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</si>
  <si>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</si>
  <si>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</si>
  <si>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</si>
  <si>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</si>
  <si>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</si>
  <si>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</si>
  <si>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</si>
  <si>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</si>
  <si>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</si>
  <si>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</si>
  <si>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</si>
  <si>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</si>
  <si>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</si>
  <si>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манная </t>
  </si>
  <si>
    <t>гор.напиток</t>
  </si>
  <si>
    <t>Чай</t>
  </si>
  <si>
    <t>хлеб</t>
  </si>
  <si>
    <t>Батон нарезной</t>
  </si>
  <si>
    <t>фрукты</t>
  </si>
  <si>
    <t>Яблоко свежее</t>
  </si>
  <si>
    <t>итого</t>
  </si>
  <si>
    <t>Обед</t>
  </si>
  <si>
    <t>закуска</t>
  </si>
  <si>
    <t>1 блюдо</t>
  </si>
  <si>
    <t>Суп рыбный с перловкой</t>
  </si>
  <si>
    <t>2 блюдо</t>
  </si>
  <si>
    <t>Куриная грудка отворная</t>
  </si>
  <si>
    <t>гарнир</t>
  </si>
  <si>
    <t>Овощное рагу</t>
  </si>
  <si>
    <t>напиток</t>
  </si>
  <si>
    <t>Напиток из плодов шиповника</t>
  </si>
  <si>
    <t>хлеб бел.</t>
  </si>
  <si>
    <t>Хлеб ржаной</t>
  </si>
  <si>
    <t>хлеб черн.</t>
  </si>
  <si>
    <t>Хлеб пшеничный</t>
  </si>
  <si>
    <t>Итого за день:</t>
  </si>
  <si>
    <t>молочная вермешель</t>
  </si>
  <si>
    <t>Какао с молоком</t>
  </si>
  <si>
    <t>Батон отрубной с маслом и сыром</t>
  </si>
  <si>
    <t xml:space="preserve">Щи из свежей капусты </t>
  </si>
  <si>
    <t>Гуляш из говядины</t>
  </si>
  <si>
    <t>Картофель отварной</t>
  </si>
  <si>
    <t>Сок фруктовый</t>
  </si>
  <si>
    <t>Каша молочная рисовая</t>
  </si>
  <si>
    <t>19.70</t>
  </si>
  <si>
    <t>25.49</t>
  </si>
  <si>
    <t>Хлеб пшеничный с маслом</t>
  </si>
  <si>
    <t>49.80</t>
  </si>
  <si>
    <t>Салат из белокачанной капусты</t>
  </si>
  <si>
    <t xml:space="preserve">1.1. </t>
  </si>
  <si>
    <t>2.2.</t>
  </si>
  <si>
    <t>4.6.</t>
  </si>
  <si>
    <t>Суп картофельный</t>
  </si>
  <si>
    <t>5.4.</t>
  </si>
  <si>
    <t>4.8.</t>
  </si>
  <si>
    <t>21.6.</t>
  </si>
  <si>
    <t>Котлета рубленная из птицы</t>
  </si>
  <si>
    <t>16.38.</t>
  </si>
  <si>
    <t>9.36.</t>
  </si>
  <si>
    <t>12.42.</t>
  </si>
  <si>
    <t>Каша гречневая</t>
  </si>
  <si>
    <t>35.84.</t>
  </si>
  <si>
    <t>Чай сладкий</t>
  </si>
  <si>
    <t>0.2.</t>
  </si>
  <si>
    <t>0.0.</t>
  </si>
  <si>
    <t>14.0.</t>
  </si>
  <si>
    <t>Омлет натуральный с зелёным горошком</t>
  </si>
  <si>
    <t>Кофейный напиток</t>
  </si>
  <si>
    <t>Батон отрубной с маслом сливочным</t>
  </si>
  <si>
    <t>Борщ</t>
  </si>
  <si>
    <t>Рыба тушеная в томате с овощами</t>
  </si>
  <si>
    <t xml:space="preserve">Пюре картофельное </t>
  </si>
  <si>
    <t xml:space="preserve">Сок фруктовый </t>
  </si>
  <si>
    <t xml:space="preserve">Запеканка из творога со сгущ.молоком </t>
  </si>
  <si>
    <t>какао с молоком</t>
  </si>
  <si>
    <t>Салат из огурцов</t>
  </si>
  <si>
    <t>0.46.</t>
  </si>
  <si>
    <t xml:space="preserve">4. </t>
  </si>
  <si>
    <t xml:space="preserve">1. </t>
  </si>
  <si>
    <t>Борщ куриный с капустой и картофелем</t>
  </si>
  <si>
    <t>100.20</t>
  </si>
  <si>
    <t>Плов из птицы</t>
  </si>
  <si>
    <t>12.6.</t>
  </si>
  <si>
    <t>9.52.</t>
  </si>
  <si>
    <t>23.66</t>
  </si>
  <si>
    <t>Компот из смеси сухофруктов</t>
  </si>
  <si>
    <t>0.04</t>
  </si>
  <si>
    <t>24.76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</si>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</sst>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 vertical="top" wrapText="1"/>
    </xf>
    <xf numFmtId="17" fontId="2" fillId="2" borderId="1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6384" width="9.140625" style="1"/>
  </cols>
  <sheetData>
    <row r="1" spans="1:12" x14ac:dyDescent="0.2">
      <c r="A1" s="2" t="s">
        <v>0</v>
      </c>
      <c r="C1" s="52" t="s">
        <v>1</v>
      </c>
      <c r="D1" s="53"/>
      <c r="E1" s="54"/>
      <c r="F1" s="3" t="s">
        <v>2</v>
      </c>
      <c r="G1" s="1" t="s">
        <v>3</v>
      </c>
      <c r="H1" s="55" t="s">
        <v>4</v>
      </c>
      <c r="I1" s="56"/>
      <c r="J1" s="56"/>
      <c r="K1" s="57"/>
    </row>
    <row r="2" spans="1:12" ht="18" x14ac:dyDescent="0.2">
      <c r="A2" s="4" t="s">
        <v>5</v>
      </c>
      <c r="C2" s="1"/>
      <c r="G2" s="1" t="s">
        <v>6</v>
      </c>
      <c r="H2" s="55" t="s">
        <v>7</v>
      </c>
      <c r="I2" s="56"/>
      <c r="J2" s="56"/>
      <c r="K2" s="57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2</v>
      </c>
      <c r="I3" s="8">
        <v>9</v>
      </c>
      <c r="J3" s="9">
        <v>2026</v>
      </c>
      <c r="K3" s="2"/>
    </row>
    <row r="4" spans="1:12" x14ac:dyDescent="0.2">
      <c r="C4" s="1"/>
      <c r="D4" s="5"/>
      <c r="H4" s="10" t="s">
        <v>11</v>
      </c>
      <c r="I4" s="10" t="s">
        <v>12</v>
      </c>
      <c r="J4" s="10" t="s">
        <v>13</v>
      </c>
    </row>
    <row r="5" spans="1:12" ht="33.75" x14ac:dyDescent="0.2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5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6</v>
      </c>
      <c r="H6" s="20">
        <v>5</v>
      </c>
      <c r="I6" s="20">
        <v>26</v>
      </c>
      <c r="J6" s="20">
        <v>168</v>
      </c>
      <c r="K6" s="21">
        <v>309</v>
      </c>
      <c r="L6" s="20"/>
    </row>
    <row r="7" spans="1:12" ht="15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>
        <v>0</v>
      </c>
      <c r="H8" s="27">
        <v>0</v>
      </c>
      <c r="I8" s="27">
        <v>15</v>
      </c>
      <c r="J8" s="27">
        <v>52</v>
      </c>
      <c r="K8" s="28">
        <v>377</v>
      </c>
      <c r="L8" s="27"/>
    </row>
    <row r="9" spans="1:12" ht="1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15</v>
      </c>
      <c r="J9" s="27">
        <v>86</v>
      </c>
      <c r="K9" s="28">
        <v>0</v>
      </c>
      <c r="L9" s="27"/>
    </row>
    <row r="10" spans="1:12" ht="15" x14ac:dyDescent="0.25">
      <c r="A10" s="22"/>
      <c r="B10" s="23"/>
      <c r="C10" s="24"/>
      <c r="D10" s="29" t="s">
        <v>33</v>
      </c>
      <c r="E10" s="26" t="s">
        <v>34</v>
      </c>
      <c r="F10" s="27">
        <v>150</v>
      </c>
      <c r="G10" s="27">
        <v>0</v>
      </c>
      <c r="H10" s="27">
        <v>0</v>
      </c>
      <c r="I10" s="27">
        <v>10</v>
      </c>
      <c r="J10" s="27">
        <v>47</v>
      </c>
      <c r="K10" s="28">
        <v>338</v>
      </c>
      <c r="L10" s="27"/>
    </row>
    <row r="11" spans="1:12" ht="15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35</v>
      </c>
      <c r="E13" s="34"/>
      <c r="F13" s="35">
        <f>SUM(F6:F12)</f>
        <v>580</v>
      </c>
      <c r="G13" s="35">
        <f>SUM(G6:G12)</f>
        <v>8</v>
      </c>
      <c r="H13" s="35">
        <f>SUM(H6:H12)</f>
        <v>6</v>
      </c>
      <c r="I13" s="35">
        <f>SUM(I6:I12)</f>
        <v>66</v>
      </c>
      <c r="J13" s="35">
        <f>SUM(J6:J12)</f>
        <v>353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36</v>
      </c>
      <c r="D14" s="29" t="s">
        <v>37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38</v>
      </c>
      <c r="E15" s="26" t="s">
        <v>39</v>
      </c>
      <c r="F15" s="27">
        <v>250</v>
      </c>
      <c r="G15" s="27">
        <v>3</v>
      </c>
      <c r="H15" s="27">
        <v>3</v>
      </c>
      <c r="I15" s="27">
        <v>16</v>
      </c>
      <c r="J15" s="27">
        <v>144</v>
      </c>
      <c r="K15" s="28">
        <v>112</v>
      </c>
      <c r="L15" s="27"/>
    </row>
    <row r="16" spans="1:12" ht="15" x14ac:dyDescent="0.25">
      <c r="A16" s="22"/>
      <c r="B16" s="23"/>
      <c r="C16" s="24"/>
      <c r="D16" s="29" t="s">
        <v>40</v>
      </c>
      <c r="E16" s="26" t="s">
        <v>41</v>
      </c>
      <c r="F16" s="27">
        <v>110</v>
      </c>
      <c r="G16" s="27">
        <v>23</v>
      </c>
      <c r="H16" s="27">
        <v>26</v>
      </c>
      <c r="I16" s="27">
        <v>1</v>
      </c>
      <c r="J16" s="27">
        <v>328</v>
      </c>
      <c r="K16" s="28">
        <v>288</v>
      </c>
      <c r="L16" s="27"/>
    </row>
    <row r="17" spans="1:12" ht="15" x14ac:dyDescent="0.25">
      <c r="A17" s="22"/>
      <c r="B17" s="23"/>
      <c r="C17" s="24"/>
      <c r="D17" s="29" t="s">
        <v>42</v>
      </c>
      <c r="E17" s="26" t="s">
        <v>43</v>
      </c>
      <c r="F17" s="27">
        <v>150</v>
      </c>
      <c r="G17" s="27">
        <v>3</v>
      </c>
      <c r="H17" s="27">
        <v>0</v>
      </c>
      <c r="I17" s="27">
        <v>20</v>
      </c>
      <c r="J17" s="27">
        <v>137</v>
      </c>
      <c r="K17" s="28">
        <v>312</v>
      </c>
      <c r="L17" s="27"/>
    </row>
    <row r="18" spans="1:12" ht="15" x14ac:dyDescent="0.25">
      <c r="A18" s="22"/>
      <c r="B18" s="23"/>
      <c r="C18" s="24"/>
      <c r="D18" s="29" t="s">
        <v>44</v>
      </c>
      <c r="E18" s="26" t="s">
        <v>45</v>
      </c>
      <c r="F18" s="27">
        <v>200</v>
      </c>
      <c r="G18" s="27">
        <v>1</v>
      </c>
      <c r="H18" s="27">
        <v>0</v>
      </c>
      <c r="I18" s="27">
        <v>21</v>
      </c>
      <c r="J18" s="27">
        <v>88</v>
      </c>
      <c r="K18" s="28">
        <v>388</v>
      </c>
      <c r="L18" s="27"/>
    </row>
    <row r="19" spans="1:12" ht="15" x14ac:dyDescent="0.25">
      <c r="A19" s="22"/>
      <c r="B19" s="23"/>
      <c r="C19" s="24"/>
      <c r="D19" s="29" t="s">
        <v>46</v>
      </c>
      <c r="E19" s="26" t="s">
        <v>47</v>
      </c>
      <c r="F19" s="27">
        <v>40</v>
      </c>
      <c r="G19" s="27">
        <v>2</v>
      </c>
      <c r="H19" s="27">
        <v>1</v>
      </c>
      <c r="I19" s="27">
        <v>20</v>
      </c>
      <c r="J19" s="27">
        <v>92</v>
      </c>
      <c r="K19" s="28"/>
      <c r="L19" s="27"/>
    </row>
    <row r="20" spans="1:12" ht="15" x14ac:dyDescent="0.25">
      <c r="A20" s="22"/>
      <c r="B20" s="23"/>
      <c r="C20" s="24"/>
      <c r="D20" s="29" t="s">
        <v>48</v>
      </c>
      <c r="E20" s="26" t="s">
        <v>49</v>
      </c>
      <c r="F20" s="27">
        <v>40</v>
      </c>
      <c r="G20" s="27">
        <v>3</v>
      </c>
      <c r="H20" s="27">
        <v>0</v>
      </c>
      <c r="I20" s="27">
        <v>19</v>
      </c>
      <c r="J20" s="27">
        <v>94</v>
      </c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35</v>
      </c>
      <c r="E23" s="34"/>
      <c r="F23" s="35">
        <f>SUM(F14:F22)</f>
        <v>790</v>
      </c>
      <c r="G23" s="35">
        <f>SUM(G14:G22)</f>
        <v>35</v>
      </c>
      <c r="H23" s="35">
        <f>SUM(H14:H22)</f>
        <v>30</v>
      </c>
      <c r="I23" s="35">
        <f>SUM(I14:I22)</f>
        <v>97</v>
      </c>
      <c r="J23" s="35">
        <f>SUM(J14:J22)</f>
        <v>883</v>
      </c>
      <c r="K23" s="36"/>
      <c r="L23" s="35">
        <f>SUM(L14:L22)</f>
        <v>0</v>
      </c>
    </row>
    <row r="24" spans="1:12" x14ac:dyDescent="0.2">
      <c r="A24" s="40">
        <f>A6</f>
        <v>1</v>
      </c>
      <c r="B24" s="41">
        <f>B6</f>
        <v>1</v>
      </c>
      <c r="C24" s="58" t="s">
        <v>50</v>
      </c>
      <c r="D24" s="59"/>
      <c r="E24" s="42"/>
      <c r="F24" s="43">
        <f>F13+F23</f>
        <v>1370</v>
      </c>
      <c r="G24" s="43">
        <f>G13+G23</f>
        <v>43</v>
      </c>
      <c r="H24" s="43">
        <f>H13+H23</f>
        <v>36</v>
      </c>
      <c r="I24" s="43">
        <f>I13+I23</f>
        <v>163</v>
      </c>
      <c r="J24" s="43">
        <f>J13+J23</f>
        <v>1236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26</v>
      </c>
      <c r="D25" s="18" t="s">
        <v>27</v>
      </c>
      <c r="E25" s="19" t="s">
        <v>51</v>
      </c>
      <c r="F25" s="20">
        <v>200</v>
      </c>
      <c r="G25" s="20">
        <v>12</v>
      </c>
      <c r="H25" s="20">
        <v>14</v>
      </c>
      <c r="I25" s="20">
        <v>31</v>
      </c>
      <c r="J25" s="20">
        <v>211</v>
      </c>
      <c r="K25" s="21">
        <v>204</v>
      </c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 x14ac:dyDescent="0.25">
      <c r="A27" s="44"/>
      <c r="B27" s="23"/>
      <c r="C27" s="24"/>
      <c r="D27" s="29" t="s">
        <v>29</v>
      </c>
      <c r="E27" s="26" t="s">
        <v>52</v>
      </c>
      <c r="F27" s="27">
        <v>200</v>
      </c>
      <c r="G27" s="27">
        <v>7</v>
      </c>
      <c r="H27" s="27">
        <v>1</v>
      </c>
      <c r="I27" s="27">
        <v>26</v>
      </c>
      <c r="J27" s="27">
        <v>125</v>
      </c>
      <c r="K27" s="28">
        <v>382</v>
      </c>
      <c r="L27" s="27"/>
    </row>
    <row r="28" spans="1:12" ht="15" x14ac:dyDescent="0.25">
      <c r="A28" s="44"/>
      <c r="B28" s="23"/>
      <c r="C28" s="24"/>
      <c r="D28" s="29" t="s">
        <v>31</v>
      </c>
      <c r="E28" s="26" t="s">
        <v>53</v>
      </c>
      <c r="F28" s="27">
        <v>100</v>
      </c>
      <c r="G28" s="27">
        <v>4</v>
      </c>
      <c r="H28" s="27">
        <v>1</v>
      </c>
      <c r="I28" s="27">
        <v>12</v>
      </c>
      <c r="J28" s="27">
        <v>134</v>
      </c>
      <c r="K28" s="28"/>
      <c r="L28" s="27"/>
    </row>
    <row r="29" spans="1:12" ht="15" x14ac:dyDescent="0.25">
      <c r="A29" s="44"/>
      <c r="B29" s="23"/>
      <c r="C29" s="24"/>
      <c r="D29" s="29" t="s">
        <v>33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35</v>
      </c>
      <c r="E32" s="34"/>
      <c r="F32" s="35">
        <v>500</v>
      </c>
      <c r="G32" s="35">
        <v>23</v>
      </c>
      <c r="H32" s="35">
        <v>16</v>
      </c>
      <c r="I32" s="35">
        <v>69</v>
      </c>
      <c r="J32" s="35">
        <v>470</v>
      </c>
      <c r="K32" s="36"/>
      <c r="L32" s="35">
        <f>SUM(L25:L31)</f>
        <v>0</v>
      </c>
    </row>
    <row r="33" spans="1:12" ht="15" x14ac:dyDescent="0.25">
      <c r="A33" s="38">
        <f>A25</f>
        <v>1</v>
      </c>
      <c r="B33" s="38">
        <f>B25</f>
        <v>2</v>
      </c>
      <c r="C33" s="39" t="s">
        <v>36</v>
      </c>
      <c r="D33" s="29" t="s">
        <v>37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38</v>
      </c>
      <c r="E34" s="26" t="s">
        <v>54</v>
      </c>
      <c r="F34" s="27">
        <v>220</v>
      </c>
      <c r="G34" s="27">
        <v>3</v>
      </c>
      <c r="H34" s="27">
        <v>5</v>
      </c>
      <c r="I34" s="27">
        <v>8</v>
      </c>
      <c r="J34" s="27">
        <v>115</v>
      </c>
      <c r="K34" s="28">
        <v>88</v>
      </c>
      <c r="L34" s="27"/>
    </row>
    <row r="35" spans="1:12" ht="15" x14ac:dyDescent="0.25">
      <c r="A35" s="44"/>
      <c r="B35" s="23"/>
      <c r="C35" s="24"/>
      <c r="D35" s="29" t="s">
        <v>40</v>
      </c>
      <c r="E35" s="26" t="s">
        <v>55</v>
      </c>
      <c r="F35" s="27">
        <v>90</v>
      </c>
      <c r="G35" s="27">
        <v>13</v>
      </c>
      <c r="H35" s="27">
        <v>14</v>
      </c>
      <c r="I35" s="27">
        <v>1</v>
      </c>
      <c r="J35" s="27">
        <v>154</v>
      </c>
      <c r="K35" s="28">
        <v>246</v>
      </c>
      <c r="L35" s="27"/>
    </row>
    <row r="36" spans="1:12" ht="15" x14ac:dyDescent="0.25">
      <c r="A36" s="44"/>
      <c r="B36" s="23"/>
      <c r="C36" s="24"/>
      <c r="D36" s="29" t="s">
        <v>42</v>
      </c>
      <c r="E36" s="26" t="s">
        <v>56</v>
      </c>
      <c r="F36" s="27">
        <v>150</v>
      </c>
      <c r="G36" s="27">
        <v>6</v>
      </c>
      <c r="H36" s="27">
        <v>5</v>
      </c>
      <c r="I36" s="27">
        <v>26</v>
      </c>
      <c r="J36" s="27">
        <v>158</v>
      </c>
      <c r="K36" s="28">
        <v>309</v>
      </c>
      <c r="L36" s="27"/>
    </row>
    <row r="37" spans="1:12" ht="15" x14ac:dyDescent="0.25">
      <c r="A37" s="44"/>
      <c r="B37" s="23"/>
      <c r="C37" s="24"/>
      <c r="D37" s="29" t="s">
        <v>44</v>
      </c>
      <c r="E37" s="26" t="s">
        <v>57</v>
      </c>
      <c r="F37" s="27">
        <v>200</v>
      </c>
      <c r="G37" s="27">
        <v>1</v>
      </c>
      <c r="H37" s="27">
        <v>0</v>
      </c>
      <c r="I37" s="27">
        <v>20</v>
      </c>
      <c r="J37" s="27">
        <v>83</v>
      </c>
      <c r="K37" s="28">
        <v>389</v>
      </c>
      <c r="L37" s="27"/>
    </row>
    <row r="38" spans="1:12" ht="15" x14ac:dyDescent="0.25">
      <c r="A38" s="44"/>
      <c r="B38" s="23"/>
      <c r="C38" s="24"/>
      <c r="D38" s="29" t="s">
        <v>46</v>
      </c>
      <c r="E38" s="26" t="s">
        <v>47</v>
      </c>
      <c r="F38" s="27">
        <v>20</v>
      </c>
      <c r="G38" s="27">
        <v>2</v>
      </c>
      <c r="H38" s="27">
        <v>1</v>
      </c>
      <c r="I38" s="27">
        <v>20</v>
      </c>
      <c r="J38" s="27">
        <v>80</v>
      </c>
      <c r="K38" s="28"/>
      <c r="L38" s="27"/>
    </row>
    <row r="39" spans="1:12" ht="15" x14ac:dyDescent="0.25">
      <c r="A39" s="44"/>
      <c r="B39" s="23"/>
      <c r="C39" s="24"/>
      <c r="D39" s="29" t="s">
        <v>48</v>
      </c>
      <c r="E39" s="26" t="s">
        <v>49</v>
      </c>
      <c r="F39" s="27">
        <v>20</v>
      </c>
      <c r="G39" s="27">
        <v>3</v>
      </c>
      <c r="H39" s="27">
        <v>0</v>
      </c>
      <c r="I39" s="27">
        <v>19</v>
      </c>
      <c r="J39" s="27">
        <v>80</v>
      </c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35</v>
      </c>
      <c r="E42" s="34"/>
      <c r="F42" s="35">
        <v>700</v>
      </c>
      <c r="G42" s="35">
        <v>28</v>
      </c>
      <c r="H42" s="35">
        <v>25</v>
      </c>
      <c r="I42" s="35">
        <v>94</v>
      </c>
      <c r="J42" s="35">
        <v>670</v>
      </c>
      <c r="K42" s="36"/>
      <c r="L42" s="35">
        <f>SUM(L33:L41)</f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8" t="s">
        <v>50</v>
      </c>
      <c r="D43" s="59"/>
      <c r="E43" s="42"/>
      <c r="F43" s="43">
        <v>1200</v>
      </c>
      <c r="G43" s="43">
        <v>51</v>
      </c>
      <c r="H43" s="43">
        <v>41</v>
      </c>
      <c r="I43" s="43">
        <v>163</v>
      </c>
      <c r="J43" s="43">
        <v>1140</v>
      </c>
      <c r="K43" s="43"/>
      <c r="L43" s="43">
        <f>L32+L42</f>
        <v>0</v>
      </c>
    </row>
    <row r="44" spans="1:12" ht="15" x14ac:dyDescent="0.25">
      <c r="A44" s="15">
        <v>1</v>
      </c>
      <c r="B44" s="16">
        <v>3</v>
      </c>
      <c r="C44" s="17" t="s">
        <v>26</v>
      </c>
      <c r="D44" s="18" t="s">
        <v>27</v>
      </c>
      <c r="E44" s="19" t="s">
        <v>58</v>
      </c>
      <c r="F44" s="20">
        <v>200</v>
      </c>
      <c r="G44" s="20">
        <v>6</v>
      </c>
      <c r="H44" s="20">
        <v>6</v>
      </c>
      <c r="I44" s="20" t="s">
        <v>59</v>
      </c>
      <c r="J44" s="20">
        <v>158</v>
      </c>
      <c r="K44" s="21">
        <v>168</v>
      </c>
      <c r="L44" s="20"/>
    </row>
    <row r="45" spans="1:12" ht="15" x14ac:dyDescent="0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 x14ac:dyDescent="0.25">
      <c r="A46" s="22"/>
      <c r="B46" s="23"/>
      <c r="C46" s="24"/>
      <c r="D46" s="29" t="s">
        <v>29</v>
      </c>
      <c r="E46" s="26" t="s">
        <v>52</v>
      </c>
      <c r="F46" s="27">
        <v>200</v>
      </c>
      <c r="G46" s="27">
        <v>4</v>
      </c>
      <c r="H46" s="27">
        <v>4</v>
      </c>
      <c r="I46" s="27" t="s">
        <v>60</v>
      </c>
      <c r="J46" s="27">
        <v>145</v>
      </c>
      <c r="K46" s="28">
        <v>959</v>
      </c>
      <c r="L46" s="27"/>
    </row>
    <row r="47" spans="1:12" ht="15" x14ac:dyDescent="0.25">
      <c r="A47" s="22"/>
      <c r="B47" s="23"/>
      <c r="C47" s="24"/>
      <c r="D47" s="29" t="s">
        <v>31</v>
      </c>
      <c r="E47" s="26" t="s">
        <v>61</v>
      </c>
      <c r="F47" s="27">
        <v>100</v>
      </c>
      <c r="G47" s="27">
        <v>9</v>
      </c>
      <c r="H47" s="27">
        <v>1</v>
      </c>
      <c r="I47" s="27" t="s">
        <v>62</v>
      </c>
      <c r="J47" s="27">
        <v>167</v>
      </c>
      <c r="K47" s="28"/>
      <c r="L47" s="27"/>
    </row>
    <row r="48" spans="1:12" ht="15" x14ac:dyDescent="0.25">
      <c r="A48" s="22"/>
      <c r="B48" s="23"/>
      <c r="C48" s="24"/>
      <c r="D48" s="29" t="s">
        <v>33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35</v>
      </c>
      <c r="E51" s="34"/>
      <c r="F51" s="35">
        <v>500</v>
      </c>
      <c r="G51" s="35">
        <v>19</v>
      </c>
      <c r="H51" s="35">
        <v>11</v>
      </c>
      <c r="I51" s="35">
        <v>0</v>
      </c>
      <c r="J51" s="35">
        <v>470</v>
      </c>
      <c r="K51" s="36"/>
      <c r="L51" s="35">
        <f>SUM(L44:L50)</f>
        <v>0</v>
      </c>
    </row>
    <row r="52" spans="1:12" ht="15" x14ac:dyDescent="0.25">
      <c r="A52" s="37">
        <f>A44</f>
        <v>1</v>
      </c>
      <c r="B52" s="38">
        <f>B44</f>
        <v>3</v>
      </c>
      <c r="C52" s="39" t="s">
        <v>36</v>
      </c>
      <c r="D52" s="29" t="s">
        <v>37</v>
      </c>
      <c r="E52" s="26" t="s">
        <v>63</v>
      </c>
      <c r="F52" s="27">
        <v>60</v>
      </c>
      <c r="G52" s="47" t="s">
        <v>64</v>
      </c>
      <c r="H52" s="47" t="s">
        <v>65</v>
      </c>
      <c r="I52" s="47" t="s">
        <v>66</v>
      </c>
      <c r="J52" s="27">
        <v>40</v>
      </c>
      <c r="K52" s="28">
        <v>43</v>
      </c>
      <c r="L52" s="27"/>
    </row>
    <row r="53" spans="1:12" ht="15" x14ac:dyDescent="0.25">
      <c r="A53" s="22"/>
      <c r="B53" s="23"/>
      <c r="C53" s="24"/>
      <c r="D53" s="29" t="s">
        <v>38</v>
      </c>
      <c r="E53" s="26" t="s">
        <v>67</v>
      </c>
      <c r="F53" s="27">
        <v>200</v>
      </c>
      <c r="G53" s="27" t="s">
        <v>68</v>
      </c>
      <c r="H53" s="27" t="s">
        <v>69</v>
      </c>
      <c r="I53" s="27" t="s">
        <v>70</v>
      </c>
      <c r="J53" s="27">
        <v>126</v>
      </c>
      <c r="K53" s="28">
        <v>206</v>
      </c>
      <c r="L53" s="27"/>
    </row>
    <row r="54" spans="1:12" ht="15" x14ac:dyDescent="0.25">
      <c r="A54" s="22"/>
      <c r="B54" s="23"/>
      <c r="C54" s="24"/>
      <c r="D54" s="29" t="s">
        <v>40</v>
      </c>
      <c r="E54" s="26" t="s">
        <v>71</v>
      </c>
      <c r="F54" s="27">
        <v>90</v>
      </c>
      <c r="G54" s="27" t="s">
        <v>72</v>
      </c>
      <c r="H54" s="27" t="s">
        <v>73</v>
      </c>
      <c r="I54" s="27" t="s">
        <v>74</v>
      </c>
      <c r="J54" s="27">
        <v>216</v>
      </c>
      <c r="K54" s="28">
        <v>306</v>
      </c>
      <c r="L54" s="27"/>
    </row>
    <row r="55" spans="1:12" ht="15" x14ac:dyDescent="0.25">
      <c r="A55" s="22"/>
      <c r="B55" s="23"/>
      <c r="C55" s="24"/>
      <c r="D55" s="29" t="s">
        <v>42</v>
      </c>
      <c r="E55" s="26" t="s">
        <v>75</v>
      </c>
      <c r="F55" s="27">
        <v>150</v>
      </c>
      <c r="G55" s="27">
        <v>8</v>
      </c>
      <c r="H55" s="27">
        <v>5</v>
      </c>
      <c r="I55" s="27" t="s">
        <v>76</v>
      </c>
      <c r="J55" s="27">
        <v>140</v>
      </c>
      <c r="K55" s="28">
        <v>694</v>
      </c>
      <c r="L55" s="27"/>
    </row>
    <row r="56" spans="1:12" ht="15" x14ac:dyDescent="0.25">
      <c r="A56" s="22"/>
      <c r="B56" s="23"/>
      <c r="C56" s="24"/>
      <c r="D56" s="29" t="s">
        <v>44</v>
      </c>
      <c r="E56" s="26" t="s">
        <v>77</v>
      </c>
      <c r="F56" s="27">
        <v>200</v>
      </c>
      <c r="G56" s="27" t="s">
        <v>78</v>
      </c>
      <c r="H56" s="27" t="s">
        <v>79</v>
      </c>
      <c r="I56" s="27" t="s">
        <v>80</v>
      </c>
      <c r="J56" s="27">
        <v>28</v>
      </c>
      <c r="K56" s="28">
        <v>943</v>
      </c>
      <c r="L56" s="27"/>
    </row>
    <row r="57" spans="1:12" ht="15" x14ac:dyDescent="0.25">
      <c r="A57" s="22"/>
      <c r="B57" s="23"/>
      <c r="C57" s="24"/>
      <c r="D57" s="29" t="s">
        <v>46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48</v>
      </c>
      <c r="E58" s="26" t="s">
        <v>49</v>
      </c>
      <c r="F58" s="27">
        <v>10</v>
      </c>
      <c r="G58" s="27">
        <v>9</v>
      </c>
      <c r="H58" s="27">
        <v>1</v>
      </c>
      <c r="I58" s="27" t="s">
        <v>62</v>
      </c>
      <c r="J58" s="27">
        <v>120</v>
      </c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35</v>
      </c>
      <c r="E61" s="34"/>
      <c r="F61" s="35">
        <v>710</v>
      </c>
      <c r="G61" s="35">
        <v>17</v>
      </c>
      <c r="H61" s="35">
        <v>6</v>
      </c>
      <c r="I61" s="35">
        <v>0</v>
      </c>
      <c r="J61" s="35">
        <v>670</v>
      </c>
      <c r="K61" s="36"/>
      <c r="L61" s="35">
        <f>SUM(L52:L60)</f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8" t="s">
        <v>50</v>
      </c>
      <c r="D62" s="59"/>
      <c r="E62" s="42"/>
      <c r="F62" s="43">
        <v>1210</v>
      </c>
      <c r="G62" s="43">
        <v>36</v>
      </c>
      <c r="H62" s="43">
        <v>17</v>
      </c>
      <c r="I62" s="43">
        <v>0</v>
      </c>
      <c r="J62" s="43">
        <v>1140</v>
      </c>
      <c r="K62" s="43"/>
      <c r="L62" s="43">
        <f>L51+L61</f>
        <v>0</v>
      </c>
    </row>
    <row r="63" spans="1:12" ht="15" x14ac:dyDescent="0.25">
      <c r="A63" s="15">
        <v>1</v>
      </c>
      <c r="B63" s="16">
        <v>4</v>
      </c>
      <c r="C63" s="17" t="s">
        <v>26</v>
      </c>
      <c r="D63" s="18" t="s">
        <v>27</v>
      </c>
      <c r="E63" s="19" t="s">
        <v>81</v>
      </c>
      <c r="F63" s="20">
        <v>245</v>
      </c>
      <c r="G63" s="20">
        <v>15</v>
      </c>
      <c r="H63" s="20">
        <v>26</v>
      </c>
      <c r="I63" s="20">
        <v>5</v>
      </c>
      <c r="J63" s="20">
        <v>274</v>
      </c>
      <c r="K63" s="21">
        <v>210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5" x14ac:dyDescent="0.25">
      <c r="A65" s="22"/>
      <c r="B65" s="23"/>
      <c r="C65" s="24"/>
      <c r="D65" s="29" t="s">
        <v>29</v>
      </c>
      <c r="E65" s="26" t="s">
        <v>82</v>
      </c>
      <c r="F65" s="27">
        <v>210</v>
      </c>
      <c r="G65" s="27">
        <v>3</v>
      </c>
      <c r="H65" s="27">
        <v>3</v>
      </c>
      <c r="I65" s="27">
        <v>16</v>
      </c>
      <c r="J65" s="27">
        <v>121</v>
      </c>
      <c r="K65" s="28"/>
      <c r="L65" s="27"/>
    </row>
    <row r="66" spans="1:12" ht="15" x14ac:dyDescent="0.25">
      <c r="A66" s="22"/>
      <c r="B66" s="23"/>
      <c r="C66" s="24"/>
      <c r="D66" s="29" t="s">
        <v>31</v>
      </c>
      <c r="E66" s="26" t="s">
        <v>83</v>
      </c>
      <c r="F66" s="27">
        <v>45</v>
      </c>
      <c r="G66" s="27">
        <v>2</v>
      </c>
      <c r="H66" s="27">
        <v>1</v>
      </c>
      <c r="I66" s="27">
        <v>12</v>
      </c>
      <c r="J66" s="27">
        <v>75</v>
      </c>
      <c r="K66" s="28"/>
      <c r="L66" s="27"/>
    </row>
    <row r="67" spans="1:12" ht="15" x14ac:dyDescent="0.25">
      <c r="A67" s="22"/>
      <c r="B67" s="23"/>
      <c r="C67" s="24"/>
      <c r="D67" s="29" t="s">
        <v>33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35</v>
      </c>
      <c r="E70" s="34"/>
      <c r="F70" s="35">
        <v>500</v>
      </c>
      <c r="G70" s="35">
        <v>20</v>
      </c>
      <c r="H70" s="35">
        <v>30</v>
      </c>
      <c r="I70" s="35">
        <v>33</v>
      </c>
      <c r="J70" s="35">
        <v>470</v>
      </c>
      <c r="K70" s="36"/>
      <c r="L70" s="35">
        <v>0</v>
      </c>
    </row>
    <row r="71" spans="1:12" ht="15" x14ac:dyDescent="0.25">
      <c r="A71" s="37">
        <f>A63</f>
        <v>1</v>
      </c>
      <c r="B71" s="38">
        <f>B63</f>
        <v>4</v>
      </c>
      <c r="C71" s="39" t="s">
        <v>36</v>
      </c>
      <c r="D71" s="29" t="s">
        <v>37</v>
      </c>
      <c r="E71" s="26"/>
      <c r="F71" s="27"/>
      <c r="G71" s="47"/>
      <c r="H71" s="47"/>
      <c r="I71" s="47"/>
      <c r="J71" s="27"/>
      <c r="K71" s="28"/>
      <c r="L71" s="27"/>
    </row>
    <row r="72" spans="1:12" ht="15" x14ac:dyDescent="0.25">
      <c r="A72" s="22"/>
      <c r="B72" s="23"/>
      <c r="C72" s="24"/>
      <c r="D72" s="29" t="s">
        <v>38</v>
      </c>
      <c r="E72" s="26" t="s">
        <v>84</v>
      </c>
      <c r="F72" s="27">
        <v>220</v>
      </c>
      <c r="G72" s="27">
        <v>3</v>
      </c>
      <c r="H72" s="27">
        <v>5</v>
      </c>
      <c r="I72" s="27">
        <v>11</v>
      </c>
      <c r="J72" s="27">
        <v>138</v>
      </c>
      <c r="K72" s="28">
        <v>82</v>
      </c>
      <c r="L72" s="27"/>
    </row>
    <row r="73" spans="1:12" ht="15" x14ac:dyDescent="0.25">
      <c r="A73" s="22"/>
      <c r="B73" s="23"/>
      <c r="C73" s="24"/>
      <c r="D73" s="29" t="s">
        <v>40</v>
      </c>
      <c r="E73" s="26" t="s">
        <v>85</v>
      </c>
      <c r="F73" s="27">
        <v>90</v>
      </c>
      <c r="G73" s="27">
        <v>10</v>
      </c>
      <c r="H73" s="27">
        <v>5</v>
      </c>
      <c r="I73" s="27">
        <v>4</v>
      </c>
      <c r="J73" s="27">
        <v>135</v>
      </c>
      <c r="K73" s="28">
        <v>229</v>
      </c>
      <c r="L73" s="27"/>
    </row>
    <row r="74" spans="1:12" ht="15" x14ac:dyDescent="0.25">
      <c r="A74" s="22"/>
      <c r="B74" s="23"/>
      <c r="C74" s="24"/>
      <c r="D74" s="29" t="s">
        <v>42</v>
      </c>
      <c r="E74" s="26" t="s">
        <v>86</v>
      </c>
      <c r="F74" s="27">
        <v>150</v>
      </c>
      <c r="G74" s="27">
        <v>3</v>
      </c>
      <c r="H74" s="27">
        <v>0</v>
      </c>
      <c r="I74" s="27">
        <v>20</v>
      </c>
      <c r="J74" s="27">
        <v>127</v>
      </c>
      <c r="K74" s="28">
        <v>312</v>
      </c>
      <c r="L74" s="27"/>
    </row>
    <row r="75" spans="1:12" ht="15" x14ac:dyDescent="0.25">
      <c r="A75" s="22"/>
      <c r="B75" s="23"/>
      <c r="C75" s="24"/>
      <c r="D75" s="29" t="s">
        <v>44</v>
      </c>
      <c r="E75" s="26" t="s">
        <v>87</v>
      </c>
      <c r="F75" s="27">
        <v>200</v>
      </c>
      <c r="G75" s="27">
        <v>1</v>
      </c>
      <c r="H75" s="27">
        <v>0</v>
      </c>
      <c r="I75" s="27">
        <v>20</v>
      </c>
      <c r="J75" s="27">
        <v>85</v>
      </c>
      <c r="K75" s="28">
        <v>389</v>
      </c>
      <c r="L75" s="27"/>
    </row>
    <row r="76" spans="1:12" ht="15" x14ac:dyDescent="0.25">
      <c r="A76" s="22"/>
      <c r="B76" s="23"/>
      <c r="C76" s="24"/>
      <c r="D76" s="29" t="s">
        <v>46</v>
      </c>
      <c r="E76" s="26" t="s">
        <v>47</v>
      </c>
      <c r="F76" s="27">
        <v>20</v>
      </c>
      <c r="G76" s="27">
        <v>2</v>
      </c>
      <c r="H76" s="27">
        <v>1</v>
      </c>
      <c r="I76" s="27">
        <v>20</v>
      </c>
      <c r="J76" s="27">
        <v>92</v>
      </c>
      <c r="K76" s="28"/>
      <c r="L76" s="27"/>
    </row>
    <row r="77" spans="1:12" ht="15" x14ac:dyDescent="0.25">
      <c r="A77" s="22"/>
      <c r="B77" s="23"/>
      <c r="C77" s="24"/>
      <c r="D77" s="29" t="s">
        <v>48</v>
      </c>
      <c r="E77" s="26" t="s">
        <v>49</v>
      </c>
      <c r="F77" s="27">
        <v>20</v>
      </c>
      <c r="G77" s="27">
        <v>3</v>
      </c>
      <c r="H77" s="27">
        <v>0</v>
      </c>
      <c r="I77" s="27">
        <v>19</v>
      </c>
      <c r="J77" s="27">
        <v>94</v>
      </c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35</v>
      </c>
      <c r="E80" s="34"/>
      <c r="F80" s="35">
        <v>700</v>
      </c>
      <c r="G80" s="35">
        <v>22</v>
      </c>
      <c r="H80" s="35">
        <v>11</v>
      </c>
      <c r="I80" s="35">
        <v>94</v>
      </c>
      <c r="J80" s="35">
        <v>671</v>
      </c>
      <c r="K80" s="36"/>
      <c r="L80" s="35"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8" t="s">
        <v>50</v>
      </c>
      <c r="D81" s="59"/>
      <c r="E81" s="42"/>
      <c r="F81" s="43">
        <f>F70+F80</f>
        <v>1200</v>
      </c>
      <c r="G81" s="43">
        <f>G70+G80</f>
        <v>42</v>
      </c>
      <c r="H81" s="43">
        <f>H70+H80</f>
        <v>41</v>
      </c>
      <c r="I81" s="43">
        <f>I70+I80</f>
        <v>127</v>
      </c>
      <c r="J81" s="43">
        <f>J70+J80</f>
        <v>1141</v>
      </c>
      <c r="K81" s="43"/>
      <c r="L81" s="43">
        <f>L70+L80</f>
        <v>0</v>
      </c>
    </row>
    <row r="82" spans="1:12" ht="15" x14ac:dyDescent="0.25">
      <c r="A82" s="15">
        <v>1</v>
      </c>
      <c r="B82" s="16">
        <v>5</v>
      </c>
      <c r="C82" s="17" t="s">
        <v>26</v>
      </c>
      <c r="D82" s="18" t="s">
        <v>27</v>
      </c>
      <c r="E82" s="19" t="s">
        <v>88</v>
      </c>
      <c r="F82" s="20">
        <v>200</v>
      </c>
      <c r="G82" s="20">
        <v>28</v>
      </c>
      <c r="H82" s="20">
        <v>18</v>
      </c>
      <c r="I82" s="20">
        <v>32</v>
      </c>
      <c r="J82" s="20">
        <v>183</v>
      </c>
      <c r="K82" s="21">
        <v>469</v>
      </c>
      <c r="L82" s="20"/>
    </row>
    <row r="83" spans="1:12" ht="15" x14ac:dyDescent="0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5" x14ac:dyDescent="0.25">
      <c r="A84" s="22"/>
      <c r="B84" s="23"/>
      <c r="C84" s="24"/>
      <c r="D84" s="29" t="s">
        <v>29</v>
      </c>
      <c r="E84" s="26" t="s">
        <v>89</v>
      </c>
      <c r="F84" s="27">
        <v>200</v>
      </c>
      <c r="G84" s="27">
        <v>3</v>
      </c>
      <c r="H84" s="27">
        <v>4</v>
      </c>
      <c r="I84" s="27">
        <v>25</v>
      </c>
      <c r="J84" s="27">
        <v>151</v>
      </c>
      <c r="K84" s="28">
        <v>959</v>
      </c>
      <c r="L84" s="27"/>
    </row>
    <row r="85" spans="1:12" ht="15" x14ac:dyDescent="0.25">
      <c r="A85" s="22"/>
      <c r="B85" s="23"/>
      <c r="C85" s="24"/>
      <c r="D85" s="29" t="s">
        <v>31</v>
      </c>
      <c r="E85" s="26" t="s">
        <v>49</v>
      </c>
      <c r="F85" s="27">
        <v>100</v>
      </c>
      <c r="G85" s="27">
        <v>8</v>
      </c>
      <c r="H85" s="27">
        <v>8</v>
      </c>
      <c r="I85" s="27">
        <v>50</v>
      </c>
      <c r="J85" s="27">
        <v>136</v>
      </c>
      <c r="K85" s="28"/>
      <c r="L85" s="27"/>
    </row>
    <row r="86" spans="1:12" ht="15" x14ac:dyDescent="0.25">
      <c r="A86" s="22"/>
      <c r="B86" s="23"/>
      <c r="C86" s="24"/>
      <c r="D86" s="29" t="s">
        <v>33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35</v>
      </c>
      <c r="E89" s="34"/>
      <c r="F89" s="35">
        <v>500</v>
      </c>
      <c r="G89" s="35">
        <v>39</v>
      </c>
      <c r="H89" s="35">
        <v>30</v>
      </c>
      <c r="I89" s="35">
        <v>107</v>
      </c>
      <c r="J89" s="35">
        <v>470</v>
      </c>
      <c r="K89" s="36"/>
      <c r="L89" s="35">
        <v>0</v>
      </c>
    </row>
    <row r="90" spans="1:12" ht="15" x14ac:dyDescent="0.25">
      <c r="A90" s="37">
        <f>A82</f>
        <v>1</v>
      </c>
      <c r="B90" s="38">
        <f>B82</f>
        <v>5</v>
      </c>
      <c r="C90" s="39" t="s">
        <v>36</v>
      </c>
      <c r="D90" s="29" t="s">
        <v>37</v>
      </c>
      <c r="E90" s="26" t="s">
        <v>90</v>
      </c>
      <c r="F90" s="27">
        <v>60</v>
      </c>
      <c r="G90" s="47" t="s">
        <v>91</v>
      </c>
      <c r="H90" s="47" t="s">
        <v>92</v>
      </c>
      <c r="I90" s="47" t="s">
        <v>93</v>
      </c>
      <c r="J90" s="27">
        <v>41</v>
      </c>
      <c r="K90" s="28">
        <v>13</v>
      </c>
      <c r="L90" s="27"/>
    </row>
    <row r="91" spans="1:12" ht="15" x14ac:dyDescent="0.25">
      <c r="A91" s="22"/>
      <c r="B91" s="23"/>
      <c r="C91" s="24"/>
      <c r="D91" s="29" t="s">
        <v>38</v>
      </c>
      <c r="E91" s="26" t="s">
        <v>94</v>
      </c>
      <c r="F91" s="27">
        <v>200</v>
      </c>
      <c r="G91" s="27">
        <v>1</v>
      </c>
      <c r="H91" s="27">
        <v>4</v>
      </c>
      <c r="I91" s="27" t="s">
        <v>95</v>
      </c>
      <c r="J91" s="27">
        <v>83</v>
      </c>
      <c r="K91" s="28">
        <v>170</v>
      </c>
      <c r="L91" s="27"/>
    </row>
    <row r="92" spans="1:12" ht="15" x14ac:dyDescent="0.25">
      <c r="A92" s="22"/>
      <c r="B92" s="23"/>
      <c r="C92" s="24"/>
      <c r="D92" s="29" t="s">
        <v>40</v>
      </c>
      <c r="E92" s="26" t="s">
        <v>96</v>
      </c>
      <c r="F92" s="27">
        <v>140</v>
      </c>
      <c r="G92" s="27" t="s">
        <v>97</v>
      </c>
      <c r="H92" s="48" t="s">
        <v>98</v>
      </c>
      <c r="I92" s="27" t="s">
        <v>99</v>
      </c>
      <c r="J92" s="27">
        <v>230</v>
      </c>
      <c r="K92" s="28">
        <v>304</v>
      </c>
      <c r="L92" s="27"/>
    </row>
    <row r="93" spans="1:12" ht="15" x14ac:dyDescent="0.25">
      <c r="A93" s="22"/>
      <c r="B93" s="23"/>
      <c r="C93" s="24"/>
      <c r="D93" s="29" t="s">
        <v>42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44</v>
      </c>
      <c r="E94" s="26" t="s">
        <v>100</v>
      </c>
      <c r="F94" s="27">
        <v>200</v>
      </c>
      <c r="G94" s="27" t="s">
        <v>101</v>
      </c>
      <c r="H94" s="27">
        <v>0</v>
      </c>
      <c r="I94" s="27" t="s">
        <v>102</v>
      </c>
      <c r="J94" s="27">
        <v>90</v>
      </c>
      <c r="K94" s="28">
        <v>868</v>
      </c>
      <c r="L94" s="27"/>
    </row>
    <row r="95" spans="1:12" ht="15" x14ac:dyDescent="0.25">
      <c r="A95" s="22"/>
      <c r="B95" s="23"/>
      <c r="C95" s="24"/>
      <c r="D95" s="29" t="s">
        <v>46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48</v>
      </c>
      <c r="E96" s="26" t="s">
        <v>49</v>
      </c>
      <c r="F96" s="27">
        <v>100</v>
      </c>
      <c r="G96" s="27">
        <v>9</v>
      </c>
      <c r="H96" s="27">
        <v>1</v>
      </c>
      <c r="I96" s="27" t="s">
        <v>62</v>
      </c>
      <c r="J96" s="27">
        <v>226</v>
      </c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35</v>
      </c>
      <c r="E99" s="34"/>
      <c r="F99" s="35">
        <f>SUM(F90:F98)</f>
        <v>700</v>
      </c>
      <c r="G99" s="35">
        <f>SUM(G90:G98)</f>
        <v>10</v>
      </c>
      <c r="H99" s="35">
        <f>SUM(H90:H98)</f>
        <v>5</v>
      </c>
      <c r="I99" s="35">
        <f>SUM(I90:I98)</f>
        <v>0</v>
      </c>
      <c r="J99" s="35">
        <f>SUM(J90:J98)</f>
        <v>670</v>
      </c>
      <c r="K99" s="36"/>
      <c r="L99" s="35">
        <f>SUM(L90:L98)</f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8" t="s">
        <v>50</v>
      </c>
      <c r="D100" s="59"/>
      <c r="E100" s="42"/>
      <c r="F100" s="43">
        <f>F89+F99</f>
        <v>1200</v>
      </c>
      <c r="G100" s="43">
        <f>G89+G99</f>
        <v>49</v>
      </c>
      <c r="H100" s="43">
        <f>H89+H99</f>
        <v>35</v>
      </c>
      <c r="I100" s="43">
        <f>I89+I99</f>
        <v>107</v>
      </c>
      <c r="J100" s="43">
        <f>J89+J99</f>
        <v>1140</v>
      </c>
      <c r="K100" s="43"/>
      <c r="L100" s="43">
        <f>L89+L99</f>
        <v>0</v>
      </c>
    </row>
    <row r="101" spans="1:12" ht="15" x14ac:dyDescent="0.25">
      <c r="A101" s="15">
        <v>2</v>
      </c>
      <c r="B101" s="16">
        <v>1</v>
      </c>
      <c r="C101" s="17" t="s">
        <v>26</v>
      </c>
      <c r="D101" s="18" t="s">
        <v>27</v>
      </c>
      <c r="E101" s="19" t="s">
        <v>28</v>
      </c>
      <c r="F101" s="20">
        <v>200</v>
      </c>
      <c r="G101" s="20">
        <v>6</v>
      </c>
      <c r="H101" s="20">
        <v>5</v>
      </c>
      <c r="I101" s="20">
        <v>26</v>
      </c>
      <c r="J101" s="20">
        <v>168</v>
      </c>
      <c r="K101" s="21">
        <v>309</v>
      </c>
      <c r="L101" s="20"/>
    </row>
    <row r="102" spans="1:12" ht="15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5" x14ac:dyDescent="0.25">
      <c r="A103" s="22"/>
      <c r="B103" s="23"/>
      <c r="C103" s="24"/>
      <c r="D103" s="29" t="s">
        <v>29</v>
      </c>
      <c r="E103" s="26" t="s">
        <v>30</v>
      </c>
      <c r="F103" s="27">
        <v>200</v>
      </c>
      <c r="G103" s="27">
        <v>0</v>
      </c>
      <c r="H103" s="27">
        <v>0</v>
      </c>
      <c r="I103" s="27">
        <v>15</v>
      </c>
      <c r="J103" s="27">
        <v>52</v>
      </c>
      <c r="K103" s="28">
        <v>377</v>
      </c>
      <c r="L103" s="27"/>
    </row>
    <row r="104" spans="1:12" ht="15" x14ac:dyDescent="0.25">
      <c r="A104" s="22"/>
      <c r="B104" s="23"/>
      <c r="C104" s="24"/>
      <c r="D104" s="29" t="s">
        <v>31</v>
      </c>
      <c r="E104" s="26" t="s">
        <v>32</v>
      </c>
      <c r="F104" s="27">
        <v>30</v>
      </c>
      <c r="G104" s="27">
        <v>2</v>
      </c>
      <c r="H104" s="27">
        <v>1</v>
      </c>
      <c r="I104" s="27">
        <v>15</v>
      </c>
      <c r="J104" s="27">
        <v>86</v>
      </c>
      <c r="K104" s="28">
        <v>0</v>
      </c>
      <c r="L104" s="27"/>
    </row>
    <row r="105" spans="1:12" ht="15" x14ac:dyDescent="0.25">
      <c r="A105" s="22"/>
      <c r="B105" s="23"/>
      <c r="C105" s="24"/>
      <c r="D105" s="29" t="s">
        <v>33</v>
      </c>
      <c r="E105" s="26" t="s">
        <v>34</v>
      </c>
      <c r="F105" s="27">
        <v>150</v>
      </c>
      <c r="G105" s="27">
        <v>0</v>
      </c>
      <c r="H105" s="27">
        <v>0</v>
      </c>
      <c r="I105" s="27">
        <v>10</v>
      </c>
      <c r="J105" s="27">
        <v>47</v>
      </c>
      <c r="K105" s="28">
        <v>338</v>
      </c>
      <c r="L105" s="27"/>
    </row>
    <row r="106" spans="1:12" ht="15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35</v>
      </c>
      <c r="E108" s="34"/>
      <c r="F108" s="35">
        <v>580</v>
      </c>
      <c r="G108" s="35">
        <v>8</v>
      </c>
      <c r="H108" s="35">
        <v>6</v>
      </c>
      <c r="I108" s="35">
        <v>66</v>
      </c>
      <c r="J108" s="35">
        <v>353</v>
      </c>
      <c r="K108" s="36"/>
      <c r="L108" s="35">
        <v>0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36</v>
      </c>
      <c r="D109" s="29" t="s">
        <v>37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38</v>
      </c>
      <c r="E110" s="26" t="s">
        <v>39</v>
      </c>
      <c r="F110" s="27">
        <v>250</v>
      </c>
      <c r="G110" s="27">
        <v>3</v>
      </c>
      <c r="H110" s="27">
        <v>3</v>
      </c>
      <c r="I110" s="27">
        <v>16</v>
      </c>
      <c r="J110" s="27">
        <v>144</v>
      </c>
      <c r="K110" s="28">
        <v>112</v>
      </c>
      <c r="L110" s="27"/>
    </row>
    <row r="111" spans="1:12" ht="15" x14ac:dyDescent="0.25">
      <c r="A111" s="22"/>
      <c r="B111" s="23"/>
      <c r="C111" s="24"/>
      <c r="D111" s="29" t="s">
        <v>40</v>
      </c>
      <c r="E111" s="26" t="s">
        <v>41</v>
      </c>
      <c r="F111" s="27">
        <v>110</v>
      </c>
      <c r="G111" s="27">
        <v>23</v>
      </c>
      <c r="H111" s="27">
        <v>26</v>
      </c>
      <c r="I111" s="27">
        <v>1</v>
      </c>
      <c r="J111" s="27">
        <v>328</v>
      </c>
      <c r="K111" s="28">
        <v>288</v>
      </c>
      <c r="L111" s="27"/>
    </row>
    <row r="112" spans="1:12" ht="15" x14ac:dyDescent="0.25">
      <c r="A112" s="22"/>
      <c r="B112" s="23"/>
      <c r="C112" s="24"/>
      <c r="D112" s="29" t="s">
        <v>42</v>
      </c>
      <c r="E112" s="26" t="s">
        <v>43</v>
      </c>
      <c r="F112" s="27">
        <v>150</v>
      </c>
      <c r="G112" s="27">
        <v>3</v>
      </c>
      <c r="H112" s="27">
        <v>0</v>
      </c>
      <c r="I112" s="27">
        <v>20</v>
      </c>
      <c r="J112" s="27">
        <v>137</v>
      </c>
      <c r="K112" s="28">
        <v>312</v>
      </c>
      <c r="L112" s="27"/>
    </row>
    <row r="113" spans="1:12" ht="15" x14ac:dyDescent="0.25">
      <c r="A113" s="22"/>
      <c r="B113" s="23"/>
      <c r="C113" s="24"/>
      <c r="D113" s="29" t="s">
        <v>44</v>
      </c>
      <c r="E113" s="26" t="s">
        <v>45</v>
      </c>
      <c r="F113" s="27">
        <v>200</v>
      </c>
      <c r="G113" s="27">
        <v>1</v>
      </c>
      <c r="H113" s="27">
        <v>0</v>
      </c>
      <c r="I113" s="27">
        <v>21</v>
      </c>
      <c r="J113" s="27">
        <v>88</v>
      </c>
      <c r="K113" s="28">
        <v>388</v>
      </c>
      <c r="L113" s="27"/>
    </row>
    <row r="114" spans="1:12" ht="15" x14ac:dyDescent="0.25">
      <c r="A114" s="22"/>
      <c r="B114" s="23"/>
      <c r="C114" s="24"/>
      <c r="D114" s="29" t="s">
        <v>46</v>
      </c>
      <c r="E114" s="26" t="s">
        <v>47</v>
      </c>
      <c r="F114" s="27">
        <v>40</v>
      </c>
      <c r="G114" s="27">
        <v>2</v>
      </c>
      <c r="H114" s="27">
        <v>1</v>
      </c>
      <c r="I114" s="27">
        <v>20</v>
      </c>
      <c r="J114" s="27">
        <v>92</v>
      </c>
      <c r="K114" s="28"/>
      <c r="L114" s="27"/>
    </row>
    <row r="115" spans="1:12" ht="15" x14ac:dyDescent="0.25">
      <c r="A115" s="22"/>
      <c r="B115" s="23"/>
      <c r="C115" s="24"/>
      <c r="D115" s="29" t="s">
        <v>48</v>
      </c>
      <c r="E115" s="26" t="s">
        <v>49</v>
      </c>
      <c r="F115" s="27">
        <v>40</v>
      </c>
      <c r="G115" s="27">
        <v>3</v>
      </c>
      <c r="H115" s="27">
        <v>0</v>
      </c>
      <c r="I115" s="27">
        <v>19</v>
      </c>
      <c r="J115" s="27">
        <v>94</v>
      </c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35</v>
      </c>
      <c r="E118" s="34"/>
      <c r="F118" s="35">
        <v>790</v>
      </c>
      <c r="G118" s="35">
        <v>35</v>
      </c>
      <c r="H118" s="35">
        <v>30</v>
      </c>
      <c r="I118" s="35">
        <v>97</v>
      </c>
      <c r="J118" s="35">
        <v>883</v>
      </c>
      <c r="K118" s="36"/>
      <c r="L118" s="35">
        <v>0</v>
      </c>
    </row>
    <row r="119" spans="1:12" x14ac:dyDescent="0.2">
      <c r="A119" s="40">
        <f>A101</f>
        <v>2</v>
      </c>
      <c r="B119" s="41">
        <f>B101</f>
        <v>1</v>
      </c>
      <c r="C119" s="58" t="s">
        <v>50</v>
      </c>
      <c r="D119" s="59"/>
      <c r="E119" s="42"/>
      <c r="F119" s="43">
        <f>F108+F118</f>
        <v>1370</v>
      </c>
      <c r="G119" s="43">
        <f>G108+G118</f>
        <v>43</v>
      </c>
      <c r="H119" s="43">
        <f>H108+H118</f>
        <v>36</v>
      </c>
      <c r="I119" s="43">
        <f>I108+I118</f>
        <v>163</v>
      </c>
      <c r="J119" s="43">
        <f>J108+J118</f>
        <v>1236</v>
      </c>
      <c r="K119" s="43"/>
      <c r="L119" s="43">
        <f>L108+L118</f>
        <v>0</v>
      </c>
    </row>
    <row r="120" spans="1:12" ht="15" x14ac:dyDescent="0.25">
      <c r="A120" s="44">
        <v>2</v>
      </c>
      <c r="B120" s="23">
        <v>2</v>
      </c>
      <c r="C120" s="17" t="s">
        <v>26</v>
      </c>
      <c r="D120" s="18" t="s">
        <v>27</v>
      </c>
      <c r="E120" s="19" t="s">
        <v>51</v>
      </c>
      <c r="F120" s="20">
        <v>200</v>
      </c>
      <c r="G120" s="20">
        <v>12</v>
      </c>
      <c r="H120" s="20">
        <v>14</v>
      </c>
      <c r="I120" s="20">
        <v>31</v>
      </c>
      <c r="J120" s="20">
        <v>211</v>
      </c>
      <c r="K120" s="21">
        <v>204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44"/>
      <c r="B122" s="23"/>
      <c r="C122" s="24"/>
      <c r="D122" s="29" t="s">
        <v>29</v>
      </c>
      <c r="E122" s="26" t="s">
        <v>52</v>
      </c>
      <c r="F122" s="27">
        <v>200</v>
      </c>
      <c r="G122" s="27">
        <v>7</v>
      </c>
      <c r="H122" s="27">
        <v>1</v>
      </c>
      <c r="I122" s="27">
        <v>26</v>
      </c>
      <c r="J122" s="27">
        <v>125</v>
      </c>
      <c r="K122" s="28">
        <v>382</v>
      </c>
      <c r="L122" s="27"/>
    </row>
    <row r="123" spans="1:12" ht="15" x14ac:dyDescent="0.25">
      <c r="A123" s="44"/>
      <c r="B123" s="23"/>
      <c r="C123" s="24"/>
      <c r="D123" s="29" t="s">
        <v>31</v>
      </c>
      <c r="E123" s="26" t="s">
        <v>53</v>
      </c>
      <c r="F123" s="27">
        <v>100</v>
      </c>
      <c r="G123" s="27">
        <v>4</v>
      </c>
      <c r="H123" s="27">
        <v>1</v>
      </c>
      <c r="I123" s="27">
        <v>12</v>
      </c>
      <c r="J123" s="27">
        <v>134</v>
      </c>
      <c r="K123" s="28"/>
      <c r="L123" s="27"/>
    </row>
    <row r="124" spans="1:12" ht="15" x14ac:dyDescent="0.25">
      <c r="A124" s="44"/>
      <c r="B124" s="23"/>
      <c r="C124" s="24"/>
      <c r="D124" s="29" t="s">
        <v>33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35</v>
      </c>
      <c r="E127" s="34"/>
      <c r="F127" s="35">
        <v>500</v>
      </c>
      <c r="G127" s="35">
        <v>23</v>
      </c>
      <c r="H127" s="35">
        <v>16</v>
      </c>
      <c r="I127" s="35">
        <v>69</v>
      </c>
      <c r="J127" s="35">
        <v>470</v>
      </c>
      <c r="K127" s="36"/>
      <c r="L127" s="35">
        <f>SUM(L120:L126)</f>
        <v>0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36</v>
      </c>
      <c r="D128" s="29" t="s">
        <v>37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38</v>
      </c>
      <c r="E129" s="26" t="s">
        <v>54</v>
      </c>
      <c r="F129" s="27">
        <v>220</v>
      </c>
      <c r="G129" s="27">
        <v>3</v>
      </c>
      <c r="H129" s="27">
        <v>5</v>
      </c>
      <c r="I129" s="27">
        <v>8</v>
      </c>
      <c r="J129" s="27">
        <v>115</v>
      </c>
      <c r="K129" s="28">
        <v>88</v>
      </c>
      <c r="L129" s="27"/>
    </row>
    <row r="130" spans="1:12" ht="15" x14ac:dyDescent="0.25">
      <c r="A130" s="44"/>
      <c r="B130" s="23"/>
      <c r="C130" s="24"/>
      <c r="D130" s="29" t="s">
        <v>40</v>
      </c>
      <c r="E130" s="26" t="s">
        <v>55</v>
      </c>
      <c r="F130" s="27">
        <v>90</v>
      </c>
      <c r="G130" s="27">
        <v>13</v>
      </c>
      <c r="H130" s="27">
        <v>14</v>
      </c>
      <c r="I130" s="27">
        <v>1</v>
      </c>
      <c r="J130" s="27">
        <v>154</v>
      </c>
      <c r="K130" s="28">
        <v>246</v>
      </c>
      <c r="L130" s="27"/>
    </row>
    <row r="131" spans="1:12" ht="15" x14ac:dyDescent="0.25">
      <c r="A131" s="44"/>
      <c r="B131" s="23"/>
      <c r="C131" s="24"/>
      <c r="D131" s="29" t="s">
        <v>42</v>
      </c>
      <c r="E131" s="26" t="s">
        <v>56</v>
      </c>
      <c r="F131" s="27">
        <v>150</v>
      </c>
      <c r="G131" s="27">
        <v>6</v>
      </c>
      <c r="H131" s="27">
        <v>5</v>
      </c>
      <c r="I131" s="27">
        <v>26</v>
      </c>
      <c r="J131" s="27">
        <v>158</v>
      </c>
      <c r="K131" s="28">
        <v>309</v>
      </c>
      <c r="L131" s="27"/>
    </row>
    <row r="132" spans="1:12" ht="15" x14ac:dyDescent="0.25">
      <c r="A132" s="44"/>
      <c r="B132" s="23"/>
      <c r="C132" s="24"/>
      <c r="D132" s="29" t="s">
        <v>44</v>
      </c>
      <c r="E132" s="26" t="s">
        <v>57</v>
      </c>
      <c r="F132" s="27">
        <v>200</v>
      </c>
      <c r="G132" s="27">
        <v>1</v>
      </c>
      <c r="H132" s="27">
        <v>0</v>
      </c>
      <c r="I132" s="27">
        <v>20</v>
      </c>
      <c r="J132" s="27">
        <v>83</v>
      </c>
      <c r="K132" s="28">
        <v>389</v>
      </c>
      <c r="L132" s="27"/>
    </row>
    <row r="133" spans="1:12" ht="15" x14ac:dyDescent="0.25">
      <c r="A133" s="44"/>
      <c r="B133" s="23"/>
      <c r="C133" s="24"/>
      <c r="D133" s="29" t="s">
        <v>46</v>
      </c>
      <c r="E133" s="26" t="s">
        <v>47</v>
      </c>
      <c r="F133" s="27">
        <v>20</v>
      </c>
      <c r="G133" s="27">
        <v>2</v>
      </c>
      <c r="H133" s="27">
        <v>1</v>
      </c>
      <c r="I133" s="27">
        <v>20</v>
      </c>
      <c r="J133" s="27">
        <v>80</v>
      </c>
      <c r="K133" s="28"/>
      <c r="L133" s="27"/>
    </row>
    <row r="134" spans="1:12" ht="15" x14ac:dyDescent="0.25">
      <c r="A134" s="44"/>
      <c r="B134" s="23"/>
      <c r="C134" s="24"/>
      <c r="D134" s="29" t="s">
        <v>48</v>
      </c>
      <c r="E134" s="26" t="s">
        <v>49</v>
      </c>
      <c r="F134" s="27">
        <v>20</v>
      </c>
      <c r="G134" s="27">
        <v>3</v>
      </c>
      <c r="H134" s="27">
        <v>0</v>
      </c>
      <c r="I134" s="27">
        <v>19</v>
      </c>
      <c r="J134" s="27">
        <v>80</v>
      </c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35</v>
      </c>
      <c r="E137" s="34"/>
      <c r="F137" s="35">
        <v>700</v>
      </c>
      <c r="G137" s="35">
        <v>28</v>
      </c>
      <c r="H137" s="35">
        <v>25</v>
      </c>
      <c r="I137" s="35">
        <v>94</v>
      </c>
      <c r="J137" s="35">
        <v>670</v>
      </c>
      <c r="K137" s="36"/>
      <c r="L137" s="35">
        <f>SUM(L128:L136)</f>
        <v>0</v>
      </c>
    </row>
    <row r="138" spans="1:12" x14ac:dyDescent="0.2">
      <c r="A138" s="46">
        <f>A120</f>
        <v>2</v>
      </c>
      <c r="B138" s="46">
        <f>B120</f>
        <v>2</v>
      </c>
      <c r="C138" s="58" t="s">
        <v>50</v>
      </c>
      <c r="D138" s="59"/>
      <c r="E138" s="42"/>
      <c r="F138" s="43">
        <v>1200</v>
      </c>
      <c r="G138" s="43">
        <v>51</v>
      </c>
      <c r="H138" s="43">
        <v>41</v>
      </c>
      <c r="I138" s="43">
        <v>163</v>
      </c>
      <c r="J138" s="43">
        <v>1140</v>
      </c>
      <c r="K138" s="43"/>
      <c r="L138" s="43">
        <f>L127+L137</f>
        <v>0</v>
      </c>
    </row>
    <row r="139" spans="1:12" ht="15" x14ac:dyDescent="0.25">
      <c r="A139" s="15">
        <v>2</v>
      </c>
      <c r="B139" s="16">
        <v>3</v>
      </c>
      <c r="C139" s="17" t="s">
        <v>26</v>
      </c>
      <c r="D139" s="18" t="s">
        <v>27</v>
      </c>
      <c r="E139" s="19" t="s">
        <v>58</v>
      </c>
      <c r="F139" s="20">
        <v>200</v>
      </c>
      <c r="G139" s="20">
        <v>6</v>
      </c>
      <c r="H139" s="20">
        <v>6</v>
      </c>
      <c r="I139" s="20" t="s">
        <v>59</v>
      </c>
      <c r="J139" s="20">
        <v>158</v>
      </c>
      <c r="K139" s="21">
        <v>168</v>
      </c>
      <c r="L139" s="20"/>
    </row>
    <row r="140" spans="1:12" ht="15" x14ac:dyDescent="0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5" x14ac:dyDescent="0.25">
      <c r="A141" s="22"/>
      <c r="B141" s="23"/>
      <c r="C141" s="24"/>
      <c r="D141" s="29" t="s">
        <v>29</v>
      </c>
      <c r="E141" s="26" t="s">
        <v>52</v>
      </c>
      <c r="F141" s="27">
        <v>200</v>
      </c>
      <c r="G141" s="27">
        <v>4</v>
      </c>
      <c r="H141" s="27">
        <v>4</v>
      </c>
      <c r="I141" s="27" t="s">
        <v>60</v>
      </c>
      <c r="J141" s="27">
        <v>145</v>
      </c>
      <c r="K141" s="28">
        <v>959</v>
      </c>
      <c r="L141" s="27"/>
    </row>
    <row r="142" spans="1:12" ht="15.75" customHeight="1" x14ac:dyDescent="0.25">
      <c r="A142" s="22"/>
      <c r="B142" s="23"/>
      <c r="C142" s="24"/>
      <c r="D142" s="29" t="s">
        <v>31</v>
      </c>
      <c r="E142" s="26" t="s">
        <v>61</v>
      </c>
      <c r="F142" s="27">
        <v>100</v>
      </c>
      <c r="G142" s="27">
        <v>9</v>
      </c>
      <c r="H142" s="27">
        <v>1</v>
      </c>
      <c r="I142" s="27" t="s">
        <v>62</v>
      </c>
      <c r="J142" s="27">
        <v>167</v>
      </c>
      <c r="K142" s="28"/>
      <c r="L142" s="27"/>
    </row>
    <row r="143" spans="1:12" ht="15" x14ac:dyDescent="0.25">
      <c r="A143" s="22"/>
      <c r="B143" s="23"/>
      <c r="C143" s="24"/>
      <c r="D143" s="29" t="s">
        <v>33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35</v>
      </c>
      <c r="E146" s="34"/>
      <c r="F146" s="35">
        <v>500</v>
      </c>
      <c r="G146" s="35">
        <v>19</v>
      </c>
      <c r="H146" s="35">
        <v>11</v>
      </c>
      <c r="I146" s="35">
        <v>0</v>
      </c>
      <c r="J146" s="35">
        <v>470</v>
      </c>
      <c r="K146" s="36"/>
      <c r="L146" s="35">
        <v>0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36</v>
      </c>
      <c r="D147" s="29" t="s">
        <v>37</v>
      </c>
      <c r="E147" s="26" t="s">
        <v>63</v>
      </c>
      <c r="F147" s="27">
        <v>60</v>
      </c>
      <c r="G147" s="47" t="s">
        <v>64</v>
      </c>
      <c r="H147" s="47" t="s">
        <v>65</v>
      </c>
      <c r="I147" s="47" t="s">
        <v>66</v>
      </c>
      <c r="J147" s="27">
        <v>40</v>
      </c>
      <c r="K147" s="28">
        <v>43</v>
      </c>
      <c r="L147" s="27"/>
    </row>
    <row r="148" spans="1:12" ht="15" x14ac:dyDescent="0.25">
      <c r="A148" s="22"/>
      <c r="B148" s="23"/>
      <c r="C148" s="24"/>
      <c r="D148" s="29" t="s">
        <v>38</v>
      </c>
      <c r="E148" s="26" t="s">
        <v>67</v>
      </c>
      <c r="F148" s="27">
        <v>200</v>
      </c>
      <c r="G148" s="27" t="s">
        <v>68</v>
      </c>
      <c r="H148" s="27" t="s">
        <v>69</v>
      </c>
      <c r="I148" s="27" t="s">
        <v>70</v>
      </c>
      <c r="J148" s="27">
        <v>126</v>
      </c>
      <c r="K148" s="28">
        <v>206</v>
      </c>
      <c r="L148" s="27"/>
    </row>
    <row r="149" spans="1:12" ht="15" x14ac:dyDescent="0.25">
      <c r="A149" s="22"/>
      <c r="B149" s="23"/>
      <c r="C149" s="24"/>
      <c r="D149" s="29" t="s">
        <v>40</v>
      </c>
      <c r="E149" s="26" t="s">
        <v>71</v>
      </c>
      <c r="F149" s="27">
        <v>90</v>
      </c>
      <c r="G149" s="27" t="s">
        <v>72</v>
      </c>
      <c r="H149" s="27" t="s">
        <v>73</v>
      </c>
      <c r="I149" s="27" t="s">
        <v>74</v>
      </c>
      <c r="J149" s="27">
        <v>216</v>
      </c>
      <c r="K149" s="28">
        <v>306</v>
      </c>
      <c r="L149" s="27"/>
    </row>
    <row r="150" spans="1:12" ht="15" x14ac:dyDescent="0.25">
      <c r="A150" s="22"/>
      <c r="B150" s="23"/>
      <c r="C150" s="24"/>
      <c r="D150" s="29" t="s">
        <v>42</v>
      </c>
      <c r="E150" s="26" t="s">
        <v>75</v>
      </c>
      <c r="F150" s="27">
        <v>150</v>
      </c>
      <c r="G150" s="27">
        <v>8</v>
      </c>
      <c r="H150" s="27">
        <v>5</v>
      </c>
      <c r="I150" s="27" t="s">
        <v>76</v>
      </c>
      <c r="J150" s="27">
        <v>140</v>
      </c>
      <c r="K150" s="28">
        <v>694</v>
      </c>
      <c r="L150" s="27"/>
    </row>
    <row r="151" spans="1:12" ht="15" x14ac:dyDescent="0.25">
      <c r="A151" s="22"/>
      <c r="B151" s="23"/>
      <c r="C151" s="24"/>
      <c r="D151" s="29" t="s">
        <v>44</v>
      </c>
      <c r="E151" s="26" t="s">
        <v>77</v>
      </c>
      <c r="F151" s="27">
        <v>200</v>
      </c>
      <c r="G151" s="27" t="s">
        <v>78</v>
      </c>
      <c r="H151" s="27" t="s">
        <v>79</v>
      </c>
      <c r="I151" s="27" t="s">
        <v>80</v>
      </c>
      <c r="J151" s="27">
        <v>28</v>
      </c>
      <c r="K151" s="28">
        <v>943</v>
      </c>
      <c r="L151" s="27"/>
    </row>
    <row r="152" spans="1:12" ht="15" x14ac:dyDescent="0.25">
      <c r="A152" s="22"/>
      <c r="B152" s="23"/>
      <c r="C152" s="24"/>
      <c r="D152" s="29" t="s">
        <v>46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48</v>
      </c>
      <c r="E153" s="26" t="s">
        <v>49</v>
      </c>
      <c r="F153" s="27">
        <v>10</v>
      </c>
      <c r="G153" s="27">
        <v>9</v>
      </c>
      <c r="H153" s="27">
        <v>1</v>
      </c>
      <c r="I153" s="27" t="s">
        <v>62</v>
      </c>
      <c r="J153" s="27">
        <v>120</v>
      </c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35</v>
      </c>
      <c r="E156" s="34"/>
      <c r="F156" s="35">
        <v>710</v>
      </c>
      <c r="G156" s="35">
        <v>17</v>
      </c>
      <c r="H156" s="35">
        <v>6</v>
      </c>
      <c r="I156" s="35">
        <v>0</v>
      </c>
      <c r="J156" s="35">
        <v>670</v>
      </c>
      <c r="K156" s="36"/>
      <c r="L156" s="35">
        <v>0</v>
      </c>
    </row>
    <row r="157" spans="1:12" x14ac:dyDescent="0.2">
      <c r="A157" s="40">
        <f>A139</f>
        <v>2</v>
      </c>
      <c r="B157" s="41">
        <f>B139</f>
        <v>3</v>
      </c>
      <c r="C157" s="58" t="s">
        <v>50</v>
      </c>
      <c r="D157" s="59"/>
      <c r="E157" s="42"/>
      <c r="F157" s="43">
        <f>F146+F156</f>
        <v>1210</v>
      </c>
      <c r="G157" s="43">
        <f>G146+G156</f>
        <v>36</v>
      </c>
      <c r="H157" s="43">
        <f>H146+H156</f>
        <v>17</v>
      </c>
      <c r="I157" s="43">
        <f>I146+I156</f>
        <v>0</v>
      </c>
      <c r="J157" s="43">
        <f>J146+J156</f>
        <v>1140</v>
      </c>
      <c r="K157" s="43"/>
      <c r="L157" s="43">
        <f>L146+L156</f>
        <v>0</v>
      </c>
    </row>
    <row r="158" spans="1:12" ht="15" x14ac:dyDescent="0.25">
      <c r="A158" s="15">
        <v>2</v>
      </c>
      <c r="B158" s="16">
        <v>4</v>
      </c>
      <c r="C158" s="17" t="s">
        <v>26</v>
      </c>
      <c r="D158" s="18" t="s">
        <v>27</v>
      </c>
      <c r="E158" s="19" t="s">
        <v>81</v>
      </c>
      <c r="F158" s="20">
        <v>245</v>
      </c>
      <c r="G158" s="20">
        <v>15</v>
      </c>
      <c r="H158" s="20">
        <v>26</v>
      </c>
      <c r="I158" s="20">
        <v>5</v>
      </c>
      <c r="J158" s="20">
        <v>274</v>
      </c>
      <c r="K158" s="21">
        <v>210</v>
      </c>
      <c r="L158" s="20"/>
    </row>
    <row r="159" spans="1:12" ht="15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2"/>
      <c r="B160" s="23"/>
      <c r="C160" s="24"/>
      <c r="D160" s="29" t="s">
        <v>29</v>
      </c>
      <c r="E160" s="26" t="s">
        <v>82</v>
      </c>
      <c r="F160" s="27">
        <v>210</v>
      </c>
      <c r="G160" s="27">
        <v>3</v>
      </c>
      <c r="H160" s="27">
        <v>3</v>
      </c>
      <c r="I160" s="27">
        <v>16</v>
      </c>
      <c r="J160" s="27">
        <v>121</v>
      </c>
      <c r="K160" s="28"/>
      <c r="L160" s="27"/>
    </row>
    <row r="161" spans="1:12" ht="15" x14ac:dyDescent="0.25">
      <c r="A161" s="22"/>
      <c r="B161" s="23"/>
      <c r="C161" s="24"/>
      <c r="D161" s="29" t="s">
        <v>31</v>
      </c>
      <c r="E161" s="26" t="s">
        <v>83</v>
      </c>
      <c r="F161" s="27">
        <v>45</v>
      </c>
      <c r="G161" s="27">
        <v>2</v>
      </c>
      <c r="H161" s="27">
        <v>1</v>
      </c>
      <c r="I161" s="27">
        <v>12</v>
      </c>
      <c r="J161" s="27">
        <v>75</v>
      </c>
      <c r="K161" s="28"/>
      <c r="L161" s="27"/>
    </row>
    <row r="162" spans="1:12" ht="15" x14ac:dyDescent="0.25">
      <c r="A162" s="22"/>
      <c r="B162" s="23"/>
      <c r="C162" s="24"/>
      <c r="D162" s="29" t="s">
        <v>33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35</v>
      </c>
      <c r="E165" s="34"/>
      <c r="F165" s="35">
        <v>500</v>
      </c>
      <c r="G165" s="35">
        <v>20</v>
      </c>
      <c r="H165" s="35">
        <v>30</v>
      </c>
      <c r="I165" s="35">
        <v>33</v>
      </c>
      <c r="J165" s="35">
        <v>470</v>
      </c>
      <c r="K165" s="36"/>
      <c r="L165" s="35">
        <f>SUM(L158:L164)</f>
        <v>0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36</v>
      </c>
      <c r="D166" s="29" t="s">
        <v>37</v>
      </c>
      <c r="E166" s="26"/>
      <c r="F166" s="27"/>
      <c r="G166" s="47"/>
      <c r="H166" s="47"/>
      <c r="I166" s="4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38</v>
      </c>
      <c r="E167" s="26" t="s">
        <v>84</v>
      </c>
      <c r="F167" s="27">
        <v>220</v>
      </c>
      <c r="G167" s="27">
        <v>3</v>
      </c>
      <c r="H167" s="27">
        <v>5</v>
      </c>
      <c r="I167" s="27">
        <v>11</v>
      </c>
      <c r="J167" s="27">
        <v>138</v>
      </c>
      <c r="K167" s="28">
        <v>82</v>
      </c>
      <c r="L167" s="27"/>
    </row>
    <row r="168" spans="1:12" ht="15" x14ac:dyDescent="0.25">
      <c r="A168" s="22"/>
      <c r="B168" s="23"/>
      <c r="C168" s="24"/>
      <c r="D168" s="29" t="s">
        <v>40</v>
      </c>
      <c r="E168" s="26" t="s">
        <v>85</v>
      </c>
      <c r="F168" s="27">
        <v>90</v>
      </c>
      <c r="G168" s="27">
        <v>10</v>
      </c>
      <c r="H168" s="27">
        <v>5</v>
      </c>
      <c r="I168" s="27">
        <v>4</v>
      </c>
      <c r="J168" s="27">
        <v>135</v>
      </c>
      <c r="K168" s="28">
        <v>229</v>
      </c>
      <c r="L168" s="27"/>
    </row>
    <row r="169" spans="1:12" ht="15" x14ac:dyDescent="0.25">
      <c r="A169" s="22"/>
      <c r="B169" s="23"/>
      <c r="C169" s="24"/>
      <c r="D169" s="29" t="s">
        <v>42</v>
      </c>
      <c r="E169" s="26" t="s">
        <v>86</v>
      </c>
      <c r="F169" s="27">
        <v>150</v>
      </c>
      <c r="G169" s="27">
        <v>3</v>
      </c>
      <c r="H169" s="27">
        <v>0</v>
      </c>
      <c r="I169" s="27">
        <v>20</v>
      </c>
      <c r="J169" s="27">
        <v>127</v>
      </c>
      <c r="K169" s="28">
        <v>312</v>
      </c>
      <c r="L169" s="27"/>
    </row>
    <row r="170" spans="1:12" ht="15" x14ac:dyDescent="0.25">
      <c r="A170" s="22"/>
      <c r="B170" s="23"/>
      <c r="C170" s="24"/>
      <c r="D170" s="29" t="s">
        <v>44</v>
      </c>
      <c r="E170" s="26" t="s">
        <v>87</v>
      </c>
      <c r="F170" s="27">
        <v>200</v>
      </c>
      <c r="G170" s="27">
        <v>1</v>
      </c>
      <c r="H170" s="27">
        <v>0</v>
      </c>
      <c r="I170" s="27">
        <v>20</v>
      </c>
      <c r="J170" s="27">
        <v>85</v>
      </c>
      <c r="K170" s="28">
        <v>389</v>
      </c>
      <c r="L170" s="27"/>
    </row>
    <row r="171" spans="1:12" ht="15" x14ac:dyDescent="0.25">
      <c r="A171" s="22"/>
      <c r="B171" s="23"/>
      <c r="C171" s="24"/>
      <c r="D171" s="29" t="s">
        <v>46</v>
      </c>
      <c r="E171" s="26" t="s">
        <v>47</v>
      </c>
      <c r="F171" s="27">
        <v>20</v>
      </c>
      <c r="G171" s="27">
        <v>2</v>
      </c>
      <c r="H171" s="27">
        <v>1</v>
      </c>
      <c r="I171" s="27">
        <v>20</v>
      </c>
      <c r="J171" s="27">
        <v>92</v>
      </c>
      <c r="K171" s="28"/>
      <c r="L171" s="27"/>
    </row>
    <row r="172" spans="1:12" ht="15" x14ac:dyDescent="0.25">
      <c r="A172" s="22"/>
      <c r="B172" s="23"/>
      <c r="C172" s="24"/>
      <c r="D172" s="29" t="s">
        <v>48</v>
      </c>
      <c r="E172" s="26" t="s">
        <v>49</v>
      </c>
      <c r="F172" s="27">
        <v>20</v>
      </c>
      <c r="G172" s="27">
        <v>3</v>
      </c>
      <c r="H172" s="27">
        <v>0</v>
      </c>
      <c r="I172" s="27">
        <v>19</v>
      </c>
      <c r="J172" s="27">
        <v>94</v>
      </c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35</v>
      </c>
      <c r="E175" s="34"/>
      <c r="F175" s="35">
        <v>700</v>
      </c>
      <c r="G175" s="35">
        <v>22</v>
      </c>
      <c r="H175" s="35">
        <v>11</v>
      </c>
      <c r="I175" s="35">
        <v>94</v>
      </c>
      <c r="J175" s="35">
        <v>671</v>
      </c>
      <c r="K175" s="36"/>
      <c r="L175" s="35">
        <f>SUM(L166:L174)</f>
        <v>0</v>
      </c>
    </row>
    <row r="176" spans="1:12" x14ac:dyDescent="0.2">
      <c r="A176" s="40">
        <f>A158</f>
        <v>2</v>
      </c>
      <c r="B176" s="41">
        <f>B158</f>
        <v>4</v>
      </c>
      <c r="C176" s="58" t="s">
        <v>50</v>
      </c>
      <c r="D176" s="59"/>
      <c r="E176" s="42"/>
      <c r="F176" s="43">
        <v>1200</v>
      </c>
      <c r="G176" s="43">
        <v>42</v>
      </c>
      <c r="H176" s="43">
        <v>41</v>
      </c>
      <c r="I176" s="43">
        <v>127</v>
      </c>
      <c r="J176" s="43">
        <v>1141</v>
      </c>
      <c r="K176" s="43"/>
      <c r="L176" s="43">
        <f>L165+L175</f>
        <v>0</v>
      </c>
    </row>
    <row r="177" spans="1:12" ht="15" x14ac:dyDescent="0.25">
      <c r="A177" s="15">
        <v>2</v>
      </c>
      <c r="B177" s="16">
        <v>5</v>
      </c>
      <c r="C177" s="17" t="s">
        <v>26</v>
      </c>
      <c r="D177" s="18" t="s">
        <v>27</v>
      </c>
      <c r="E177" s="19" t="s">
        <v>88</v>
      </c>
      <c r="F177" s="20">
        <v>200</v>
      </c>
      <c r="G177" s="20">
        <v>28</v>
      </c>
      <c r="H177" s="20">
        <v>18</v>
      </c>
      <c r="I177" s="20">
        <v>32</v>
      </c>
      <c r="J177" s="20">
        <v>183</v>
      </c>
      <c r="K177" s="21">
        <v>469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5" x14ac:dyDescent="0.25">
      <c r="A179" s="22"/>
      <c r="B179" s="23"/>
      <c r="C179" s="24"/>
      <c r="D179" s="29" t="s">
        <v>29</v>
      </c>
      <c r="E179" s="26" t="s">
        <v>89</v>
      </c>
      <c r="F179" s="27">
        <v>200</v>
      </c>
      <c r="G179" s="27">
        <v>3</v>
      </c>
      <c r="H179" s="27">
        <v>4</v>
      </c>
      <c r="I179" s="27">
        <v>25</v>
      </c>
      <c r="J179" s="27">
        <v>151</v>
      </c>
      <c r="K179" s="28">
        <v>959</v>
      </c>
      <c r="L179" s="27"/>
    </row>
    <row r="180" spans="1:12" ht="15" x14ac:dyDescent="0.25">
      <c r="A180" s="22"/>
      <c r="B180" s="23"/>
      <c r="C180" s="24"/>
      <c r="D180" s="29" t="s">
        <v>31</v>
      </c>
      <c r="E180" s="26" t="s">
        <v>49</v>
      </c>
      <c r="F180" s="27">
        <v>100</v>
      </c>
      <c r="G180" s="27">
        <v>8</v>
      </c>
      <c r="H180" s="27">
        <v>8</v>
      </c>
      <c r="I180" s="27">
        <v>50</v>
      </c>
      <c r="J180" s="27">
        <v>136</v>
      </c>
      <c r="K180" s="28"/>
      <c r="L180" s="27"/>
    </row>
    <row r="181" spans="1:12" ht="15" x14ac:dyDescent="0.25">
      <c r="A181" s="22"/>
      <c r="B181" s="23"/>
      <c r="C181" s="24"/>
      <c r="D181" s="29" t="s">
        <v>33</v>
      </c>
      <c r="E181" s="26"/>
      <c r="F181" s="27"/>
      <c r="G181" s="27"/>
      <c r="H181" s="27"/>
      <c r="I181" s="27"/>
      <c r="J181" s="27"/>
      <c r="K181" s="28"/>
      <c r="L181" s="27"/>
    </row>
    <row r="182" spans="1:12" ht="15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35</v>
      </c>
      <c r="E184" s="34"/>
      <c r="F184" s="35">
        <v>500</v>
      </c>
      <c r="G184" s="35">
        <v>39</v>
      </c>
      <c r="H184" s="35">
        <v>30</v>
      </c>
      <c r="I184" s="35">
        <v>107</v>
      </c>
      <c r="J184" s="35">
        <v>470</v>
      </c>
      <c r="K184" s="36"/>
      <c r="L184" s="35">
        <v>0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36</v>
      </c>
      <c r="D185" s="29" t="s">
        <v>37</v>
      </c>
      <c r="E185" s="26" t="s">
        <v>90</v>
      </c>
      <c r="F185" s="27">
        <v>60</v>
      </c>
      <c r="G185" s="27" t="s">
        <v>91</v>
      </c>
      <c r="H185" s="27" t="s">
        <v>92</v>
      </c>
      <c r="I185" s="27" t="s">
        <v>93</v>
      </c>
      <c r="J185" s="27">
        <v>41</v>
      </c>
      <c r="K185" s="28">
        <v>13</v>
      </c>
      <c r="L185" s="27"/>
    </row>
    <row r="186" spans="1:12" ht="15" x14ac:dyDescent="0.25">
      <c r="A186" s="22"/>
      <c r="B186" s="23"/>
      <c r="C186" s="24"/>
      <c r="D186" s="29" t="s">
        <v>38</v>
      </c>
      <c r="E186" s="26" t="s">
        <v>94</v>
      </c>
      <c r="F186" s="27">
        <v>200</v>
      </c>
      <c r="G186" s="27">
        <v>1</v>
      </c>
      <c r="H186" s="27">
        <v>4</v>
      </c>
      <c r="I186" s="27" t="s">
        <v>95</v>
      </c>
      <c r="J186" s="27">
        <v>83</v>
      </c>
      <c r="K186" s="28">
        <v>170</v>
      </c>
      <c r="L186" s="27"/>
    </row>
    <row r="187" spans="1:12" ht="15" x14ac:dyDescent="0.25">
      <c r="A187" s="22"/>
      <c r="B187" s="23"/>
      <c r="C187" s="24"/>
      <c r="D187" s="29" t="s">
        <v>40</v>
      </c>
      <c r="E187" s="26" t="s">
        <v>96</v>
      </c>
      <c r="F187" s="27">
        <v>140</v>
      </c>
      <c r="G187" s="47">
        <v>45089</v>
      </c>
      <c r="H187" s="27" t="s">
        <v>98</v>
      </c>
      <c r="I187" s="27" t="s">
        <v>99</v>
      </c>
      <c r="J187" s="27">
        <v>230</v>
      </c>
      <c r="K187" s="28">
        <v>304</v>
      </c>
      <c r="L187" s="27"/>
    </row>
    <row r="188" spans="1:12" ht="15" x14ac:dyDescent="0.25">
      <c r="A188" s="22"/>
      <c r="B188" s="23"/>
      <c r="C188" s="24"/>
      <c r="D188" s="29" t="s">
        <v>42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44</v>
      </c>
      <c r="E189" s="26" t="s">
        <v>100</v>
      </c>
      <c r="F189" s="27">
        <v>200</v>
      </c>
      <c r="G189" s="27" t="s">
        <v>101</v>
      </c>
      <c r="H189" s="27">
        <v>0</v>
      </c>
      <c r="I189" s="27" t="s">
        <v>102</v>
      </c>
      <c r="J189" s="27">
        <v>90</v>
      </c>
      <c r="K189" s="28">
        <v>868</v>
      </c>
      <c r="L189" s="27"/>
    </row>
    <row r="190" spans="1:12" ht="15" x14ac:dyDescent="0.25">
      <c r="A190" s="22"/>
      <c r="B190" s="23"/>
      <c r="C190" s="24"/>
      <c r="D190" s="29" t="s">
        <v>46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48</v>
      </c>
      <c r="E191" s="26" t="s">
        <v>49</v>
      </c>
      <c r="F191" s="27">
        <v>100</v>
      </c>
      <c r="G191" s="27">
        <v>9</v>
      </c>
      <c r="H191" s="27">
        <v>1</v>
      </c>
      <c r="I191" s="27" t="s">
        <v>62</v>
      </c>
      <c r="J191" s="27">
        <v>226</v>
      </c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35</v>
      </c>
      <c r="E194" s="34"/>
      <c r="F194" s="35">
        <v>700</v>
      </c>
      <c r="G194" s="35">
        <v>10</v>
      </c>
      <c r="H194" s="35">
        <v>5</v>
      </c>
      <c r="I194" s="35">
        <v>0</v>
      </c>
      <c r="J194" s="35">
        <v>670</v>
      </c>
      <c r="K194" s="36"/>
      <c r="L194" s="35">
        <v>0</v>
      </c>
    </row>
    <row r="195" spans="1:12" x14ac:dyDescent="0.2">
      <c r="A195" s="40">
        <f>A177</f>
        <v>2</v>
      </c>
      <c r="B195" s="41">
        <f>B177</f>
        <v>5</v>
      </c>
      <c r="C195" s="58" t="s">
        <v>50</v>
      </c>
      <c r="D195" s="59"/>
      <c r="E195" s="42"/>
      <c r="F195" s="43">
        <v>1200</v>
      </c>
      <c r="G195" s="43">
        <v>49</v>
      </c>
      <c r="H195" s="43">
        <v>35</v>
      </c>
      <c r="I195" s="43">
        <v>107</v>
      </c>
      <c r="J195" s="43">
        <v>1140</v>
      </c>
      <c r="K195" s="43"/>
      <c r="L195" s="43">
        <v>0</v>
      </c>
    </row>
    <row r="196" spans="1:12" x14ac:dyDescent="0.2">
      <c r="A196" s="49"/>
      <c r="B196" s="50"/>
      <c r="C196" s="60" t="s">
        <v>103</v>
      </c>
      <c r="D196" s="61"/>
      <c r="E196" s="62"/>
      <c r="F196" s="51">
        <f>(F24+F43+F62+F81+F100+F119+F138+F157+F176+F195)/(IF(F24=0, 0, 1)+IF(F43=0, 0, 1)+IF(F62=0, 0, 1)+IF(F81=0, 0, 1)+IF(F100=0, 0, 1)+IF(F119=0, 0, 1)+IF(F138=0, 0, 1)+IF(F157=0, 0, 1)+IF(F176=0, 0, 1)+IF(F195=0, 0, 1))</f>
        <v>1236</v>
      </c>
      <c r="G196" s="51">
        <f>(G24+G43+G62+G81+G100+G119+G138+G157+G176+G195)/(IF(G24=0, 0, 1)+IF(G43=0, 0, 1)+IF(G62=0, 0, 1)+IF(G81=0, 0, 1)+IF(G100=0, 0, 1)+IF(G119=0, 0, 1)+IF(G138=0, 0, 1)+IF(G157=0, 0, 1)+IF(G176=0, 0, 1)+IF(G195=0, 0, 1))</f>
        <v>44.2</v>
      </c>
      <c r="H196" s="51">
        <f>(H24+H43+H62+H81+H100+H119+H138+H157+H176+H195)/(IF(H24=0, 0, 1)+IF(H43=0, 0, 1)+IF(H62=0, 0, 1)+IF(H81=0, 0, 1)+IF(H100=0, 0, 1)+IF(H119=0, 0, 1)+IF(H138=0, 0, 1)+IF(H157=0, 0, 1)+IF(H176=0, 0, 1)+IF(H195=0, 0, 1))</f>
        <v>34</v>
      </c>
      <c r="I196" s="51">
        <f>(I24+I43+I62+I81+I100+I119+I138+I157+I176+I195)/(IF(I24=0, 0, 1)+IF(I43=0, 0, 1)+IF(I62=0, 0, 1)+IF(I81=0, 0, 1)+IF(I100=0, 0, 1)+IF(I119=0, 0, 1)+IF(I138=0, 0, 1)+IF(I157=0, 0, 1)+IF(I176=0, 0, 1)+IF(I195=0, 0, 1))</f>
        <v>140</v>
      </c>
      <c r="J196" s="51">
        <f>(J24+J43+J62+J81+J100+J119+J138+J157+J176+J195)/(IF(J24=0, 0, 1)+IF(J43=0, 0, 1)+IF(J62=0, 0, 1)+IF(J81=0, 0, 1)+IF(J100=0, 0, 1)+IF(J119=0, 0, 1)+IF(J138=0, 0, 1)+IF(J157=0, 0, 1)+IF(J176=0, 0, 1)+IF(J195=0, 0, 1))</f>
        <v>1159.4000000000001</v>
      </c>
      <c r="K196" s="51"/>
      <c r="L196" s="51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2026-08-28T06:55:54Z</dcterms:modified>
</cp:coreProperties>
</file>